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ružstvo\Desktop\"/>
    </mc:Choice>
  </mc:AlternateContent>
  <xr:revisionPtr revIDLastSave="0" documentId="13_ncr:1000001_{3ED578BC-FE22-CB4C-A88F-652C05F3835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3.4.2022" sheetId="1" r:id="rId1"/>
    <sheet name="24.4.2022" sheetId="2" r:id="rId2"/>
  </sheets>
  <definedNames>
    <definedName name="_xlnm.Print_Area" localSheetId="1">'24.4.2022'!$A$6:$Y$26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2" l="1"/>
  <c r="P29" i="2"/>
  <c r="O29" i="2"/>
  <c r="L29" i="2"/>
  <c r="I29" i="2"/>
  <c r="F29" i="2"/>
  <c r="Q28" i="2"/>
  <c r="P28" i="2"/>
  <c r="O28" i="2"/>
  <c r="L28" i="2"/>
  <c r="I28" i="2"/>
  <c r="F28" i="2"/>
  <c r="Q27" i="2"/>
  <c r="P27" i="2"/>
  <c r="O27" i="2"/>
  <c r="L27" i="2"/>
  <c r="I27" i="2"/>
  <c r="F27" i="2"/>
  <c r="Q26" i="2"/>
  <c r="P26" i="2"/>
  <c r="O26" i="2"/>
  <c r="L26" i="2"/>
  <c r="I26" i="2"/>
  <c r="F26" i="2"/>
  <c r="Q24" i="2"/>
  <c r="P24" i="2"/>
  <c r="O24" i="2"/>
  <c r="L24" i="2"/>
  <c r="I24" i="2"/>
  <c r="F24" i="2"/>
  <c r="Q23" i="2"/>
  <c r="P23" i="2"/>
  <c r="O23" i="2"/>
  <c r="L23" i="2"/>
  <c r="I23" i="2"/>
  <c r="F23" i="2"/>
  <c r="Q22" i="2"/>
  <c r="P22" i="2"/>
  <c r="O22" i="2"/>
  <c r="L22" i="2"/>
  <c r="I22" i="2"/>
  <c r="F22" i="2"/>
  <c r="Q21" i="2"/>
  <c r="P21" i="2"/>
  <c r="O21" i="2"/>
  <c r="L21" i="2"/>
  <c r="I21" i="2"/>
  <c r="F21" i="2"/>
  <c r="Q19" i="2"/>
  <c r="P19" i="2"/>
  <c r="O19" i="2"/>
  <c r="L19" i="2"/>
  <c r="I19" i="2"/>
  <c r="F19" i="2"/>
  <c r="Q18" i="2"/>
  <c r="P18" i="2"/>
  <c r="O18" i="2"/>
  <c r="L18" i="2"/>
  <c r="I18" i="2"/>
  <c r="F18" i="2"/>
  <c r="Q17" i="2"/>
  <c r="P17" i="2"/>
  <c r="O17" i="2"/>
  <c r="L17" i="2"/>
  <c r="I17" i="2"/>
  <c r="F17" i="2"/>
  <c r="Q16" i="2"/>
  <c r="P16" i="2"/>
  <c r="O16" i="2"/>
  <c r="L16" i="2"/>
  <c r="I16" i="2"/>
  <c r="F16" i="2"/>
  <c r="Q14" i="2"/>
  <c r="P14" i="2"/>
  <c r="O14" i="2"/>
  <c r="L14" i="2"/>
  <c r="I14" i="2"/>
  <c r="F14" i="2"/>
  <c r="Q13" i="2"/>
  <c r="P13" i="2"/>
  <c r="O13" i="2"/>
  <c r="L13" i="2"/>
  <c r="I13" i="2"/>
  <c r="F13" i="2"/>
  <c r="Q12" i="2"/>
  <c r="P12" i="2"/>
  <c r="O12" i="2"/>
  <c r="L12" i="2"/>
  <c r="I12" i="2"/>
  <c r="F12" i="2"/>
  <c r="Q11" i="2"/>
  <c r="P11" i="2"/>
  <c r="O11" i="2"/>
  <c r="L11" i="2"/>
  <c r="I11" i="2"/>
  <c r="F11" i="2"/>
  <c r="Q9" i="2"/>
  <c r="P9" i="2"/>
  <c r="O9" i="2"/>
  <c r="L9" i="2"/>
  <c r="I9" i="2"/>
  <c r="F9" i="2"/>
  <c r="Q8" i="2"/>
  <c r="P8" i="2"/>
  <c r="O8" i="2"/>
  <c r="L8" i="2"/>
  <c r="I8" i="2"/>
  <c r="F8" i="2"/>
  <c r="Q7" i="2"/>
  <c r="P7" i="2"/>
  <c r="O7" i="2"/>
  <c r="L7" i="2"/>
  <c r="I7" i="2"/>
  <c r="F7" i="2"/>
  <c r="Q6" i="2"/>
  <c r="P6" i="2"/>
  <c r="O6" i="2"/>
  <c r="L6" i="2"/>
  <c r="I6" i="2"/>
  <c r="F6" i="2"/>
  <c r="Q29" i="1"/>
  <c r="P29" i="1"/>
  <c r="O29" i="1"/>
  <c r="L29" i="1"/>
  <c r="I29" i="1"/>
  <c r="F29" i="1"/>
  <c r="Q28" i="1"/>
  <c r="P28" i="1"/>
  <c r="O28" i="1"/>
  <c r="L28" i="1"/>
  <c r="I28" i="1"/>
  <c r="F28" i="1"/>
  <c r="Q27" i="1"/>
  <c r="P27" i="1"/>
  <c r="O27" i="1"/>
  <c r="L27" i="1"/>
  <c r="I27" i="1"/>
  <c r="F27" i="1"/>
  <c r="Q26" i="1"/>
  <c r="P26" i="1"/>
  <c r="O26" i="1"/>
  <c r="L26" i="1"/>
  <c r="I26" i="1"/>
  <c r="F26" i="1"/>
  <c r="Q24" i="1"/>
  <c r="P24" i="1"/>
  <c r="O24" i="1"/>
  <c r="L24" i="1"/>
  <c r="I24" i="1"/>
  <c r="F24" i="1"/>
  <c r="Q23" i="1"/>
  <c r="P23" i="1"/>
  <c r="O23" i="1"/>
  <c r="L23" i="1"/>
  <c r="I23" i="1"/>
  <c r="F23" i="1"/>
  <c r="Q22" i="1"/>
  <c r="P22" i="1"/>
  <c r="O22" i="1"/>
  <c r="L22" i="1"/>
  <c r="I22" i="1"/>
  <c r="F22" i="1"/>
  <c r="Q21" i="1"/>
  <c r="P21" i="1"/>
  <c r="O21" i="1"/>
  <c r="L21" i="1"/>
  <c r="I21" i="1"/>
  <c r="F21" i="1"/>
  <c r="Q19" i="1"/>
  <c r="P19" i="1"/>
  <c r="O19" i="1"/>
  <c r="L19" i="1"/>
  <c r="I19" i="1"/>
  <c r="F19" i="1"/>
  <c r="Q18" i="1"/>
  <c r="P18" i="1"/>
  <c r="O18" i="1"/>
  <c r="L18" i="1"/>
  <c r="I18" i="1"/>
  <c r="F18" i="1"/>
  <c r="Q17" i="1"/>
  <c r="P17" i="1"/>
  <c r="O17" i="1"/>
  <c r="L17" i="1"/>
  <c r="I17" i="1"/>
  <c r="F17" i="1"/>
  <c r="Q16" i="1"/>
  <c r="P16" i="1"/>
  <c r="O16" i="1"/>
  <c r="L16" i="1"/>
  <c r="I16" i="1"/>
  <c r="F16" i="1"/>
  <c r="Q14" i="1"/>
  <c r="P14" i="1"/>
  <c r="O14" i="1"/>
  <c r="L14" i="1"/>
  <c r="I14" i="1"/>
  <c r="F14" i="1"/>
  <c r="Q13" i="1"/>
  <c r="P13" i="1"/>
  <c r="O13" i="1"/>
  <c r="L13" i="1"/>
  <c r="I13" i="1"/>
  <c r="F13" i="1"/>
  <c r="Q12" i="1"/>
  <c r="P12" i="1"/>
  <c r="O12" i="1"/>
  <c r="L12" i="1"/>
  <c r="I12" i="1"/>
  <c r="F12" i="1"/>
  <c r="Q11" i="1"/>
  <c r="P11" i="1"/>
  <c r="O11" i="1"/>
  <c r="L11" i="1"/>
  <c r="I11" i="1"/>
  <c r="F11" i="1"/>
  <c r="Q9" i="1"/>
  <c r="P9" i="1"/>
  <c r="O9" i="1"/>
  <c r="L9" i="1"/>
  <c r="I9" i="1"/>
  <c r="F9" i="1"/>
  <c r="Q8" i="1"/>
  <c r="P8" i="1"/>
  <c r="O8" i="1"/>
  <c r="L8" i="1"/>
  <c r="I8" i="1"/>
  <c r="F8" i="1"/>
  <c r="Q7" i="1"/>
  <c r="P7" i="1"/>
  <c r="O7" i="1"/>
  <c r="L7" i="1"/>
  <c r="I7" i="1"/>
  <c r="F7" i="1"/>
  <c r="Q6" i="1"/>
  <c r="P6" i="1"/>
  <c r="O6" i="1"/>
  <c r="L6" i="1"/>
  <c r="I6" i="1"/>
  <c r="F6" i="1"/>
  <c r="S29" i="2"/>
  <c r="S27" i="2"/>
  <c r="S24" i="2"/>
  <c r="S22" i="2"/>
  <c r="S21" i="2"/>
  <c r="S16" i="2"/>
  <c r="S13" i="2"/>
  <c r="S11" i="2"/>
  <c r="S7" i="2"/>
  <c r="S9" i="2"/>
  <c r="S6" i="2"/>
  <c r="S28" i="2"/>
  <c r="S26" i="2"/>
  <c r="S23" i="2"/>
  <c r="S18" i="2"/>
  <c r="S17" i="2"/>
  <c r="S19" i="2"/>
  <c r="S12" i="2"/>
  <c r="S14" i="2"/>
  <c r="S8" i="2"/>
  <c r="S24" i="1"/>
  <c r="S22" i="1"/>
  <c r="S19" i="1"/>
  <c r="S17" i="1"/>
  <c r="S13" i="1"/>
  <c r="S12" i="1"/>
  <c r="S11" i="1"/>
  <c r="S28" i="1"/>
  <c r="S29" i="1"/>
  <c r="S27" i="1"/>
  <c r="S26" i="1"/>
  <c r="S21" i="1"/>
  <c r="S23" i="1"/>
  <c r="S16" i="1"/>
  <c r="S18" i="1"/>
  <c r="S14" i="1"/>
  <c r="S8" i="1"/>
  <c r="S7" i="1"/>
  <c r="S9" i="1"/>
  <c r="S6" i="1"/>
</calcChain>
</file>

<file path=xl/sharedStrings.xml><?xml version="1.0" encoding="utf-8"?>
<sst xmlns="http://schemas.openxmlformats.org/spreadsheetml/2006/main" count="204" uniqueCount="53">
  <si>
    <t>Janyšková Barbora</t>
  </si>
  <si>
    <t>TJ Spartak Přerov</t>
  </si>
  <si>
    <t>1.</t>
  </si>
  <si>
    <t>KK Slovan Rosice</t>
  </si>
  <si>
    <t>2.</t>
  </si>
  <si>
    <t>SKK Rokycany</t>
  </si>
  <si>
    <t>3.</t>
  </si>
  <si>
    <t>4.</t>
  </si>
  <si>
    <t>5.</t>
  </si>
  <si>
    <t>KK Jihlava</t>
  </si>
  <si>
    <t>6.</t>
  </si>
  <si>
    <t>7.</t>
  </si>
  <si>
    <t>8.</t>
  </si>
  <si>
    <t>TJ Valašské Meziříčí</t>
  </si>
  <si>
    <t>TJ Sokol Duchcov</t>
  </si>
  <si>
    <t>Hofman Denis</t>
  </si>
  <si>
    <t>SKK Náchod</t>
  </si>
  <si>
    <t>Jírovec Vít</t>
  </si>
  <si>
    <t>Vaněk Petr</t>
  </si>
  <si>
    <t>TJ Červený Kostelec</t>
  </si>
  <si>
    <t>Bulat Jaroslav</t>
  </si>
  <si>
    <t>Sobota</t>
  </si>
  <si>
    <t>9.</t>
  </si>
  <si>
    <t>10.</t>
  </si>
  <si>
    <t>Bulant Jaroslav</t>
  </si>
  <si>
    <t>Vít Jírovec</t>
  </si>
  <si>
    <t>Provazníková Michaela</t>
  </si>
  <si>
    <t>Brožková Nina</t>
  </si>
  <si>
    <t>Derahová Karolína</t>
  </si>
  <si>
    <t>Tobolová Klára</t>
  </si>
  <si>
    <t>Kontrolní start Juniorské reprezentace</t>
  </si>
  <si>
    <t>TJ Sokol Sedlnice</t>
  </si>
  <si>
    <t>Stránský Ondřej</t>
  </si>
  <si>
    <t>Mísař Adam</t>
  </si>
  <si>
    <t>TJ Loko Č. Třebová</t>
  </si>
  <si>
    <t>Mertlová Petra</t>
  </si>
  <si>
    <t>TJ Jiskra Nová Bystřice</t>
  </si>
  <si>
    <t>Tobolvá Nikola</t>
  </si>
  <si>
    <t>Mecerod Jan</t>
  </si>
  <si>
    <t>Urbánek David</t>
  </si>
  <si>
    <t>TJ Start Rychnov n.Kněžnou</t>
  </si>
  <si>
    <t>Matula Ondřej</t>
  </si>
  <si>
    <t>Juřík Tomáš</t>
  </si>
  <si>
    <t>Majerová Kateřina</t>
  </si>
  <si>
    <t>Pýchová Barbora</t>
  </si>
  <si>
    <t>Štrtaufová Anna</t>
  </si>
  <si>
    <t>Neděle</t>
  </si>
  <si>
    <t>Štraufová Anna</t>
  </si>
  <si>
    <t>Provazníková Michela</t>
  </si>
  <si>
    <t>Tobolová Nikola</t>
  </si>
  <si>
    <t>Brožková Nikola</t>
  </si>
  <si>
    <t>SKK Vrchlabí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</si>
</sst>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24"/>
      <color theme="1"/>
      <name val="Arial"/>
      <scheme val="minor"/>
    </font>
    <font>
      <b/>
      <sz val="24"/>
      <color rgb="FFCC0000"/>
      <name val="Arial"/>
      <scheme val="minor"/>
    </font>
    <font>
      <b/>
      <sz val="10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4285F4"/>
      <name val="Arial"/>
      <scheme val="minor"/>
    </font>
    <font>
      <b/>
      <sz val="10"/>
      <color theme="5"/>
      <name val="Arial"/>
      <scheme val="minor"/>
    </font>
    <font>
      <b/>
      <sz val="10"/>
      <color theme="7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4285F4"/>
      <name val="Arial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  <scheme val="minor"/>
    </font>
    <font>
      <b/>
      <sz val="10"/>
      <color theme="4"/>
      <name val="Arial"/>
      <family val="2"/>
      <charset val="238"/>
      <scheme val="minor"/>
    </font>
    <font>
      <b/>
      <sz val="10"/>
      <color theme="4"/>
      <name val="Arial"/>
      <family val="2"/>
      <charset val="238"/>
    </font>
    <font>
      <sz val="10"/>
      <color theme="4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/>
    <xf numFmtId="0" fontId="8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4" borderId="1" xfId="0" applyFont="1" applyFill="1" applyBorder="1" applyAlignment="1"/>
    <xf numFmtId="0" fontId="10" fillId="5" borderId="9" xfId="0" applyFont="1" applyFill="1" applyBorder="1" applyAlignment="1"/>
    <xf numFmtId="0" fontId="3" fillId="5" borderId="3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0" fontId="9" fillId="5" borderId="9" xfId="0" applyFont="1" applyFill="1" applyBorder="1" applyAlignment="1"/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9" fillId="5" borderId="1" xfId="0" applyFont="1" applyFill="1" applyBorder="1" applyAlignment="1"/>
    <xf numFmtId="0" fontId="3" fillId="4" borderId="9" xfId="0" applyFont="1" applyFill="1" applyBorder="1" applyAlignment="1"/>
    <xf numFmtId="0" fontId="5" fillId="4" borderId="9" xfId="0" applyFont="1" applyFill="1" applyBorder="1" applyAlignment="1"/>
    <xf numFmtId="0" fontId="10" fillId="5" borderId="1" xfId="0" applyFont="1" applyFill="1" applyBorder="1" applyAlignment="1"/>
    <xf numFmtId="0" fontId="3" fillId="4" borderId="7" xfId="0" applyFont="1" applyFill="1" applyBorder="1" applyAlignment="1">
      <alignment horizontal="left"/>
    </xf>
    <xf numFmtId="0" fontId="5" fillId="4" borderId="7" xfId="0" applyFont="1" applyFill="1" applyBorder="1" applyAlignment="1"/>
    <xf numFmtId="0" fontId="3" fillId="4" borderId="3" xfId="0" applyFont="1" applyFill="1" applyBorder="1" applyAlignment="1"/>
    <xf numFmtId="0" fontId="3" fillId="5" borderId="1" xfId="0" applyFont="1" applyFill="1" applyBorder="1" applyAlignment="1"/>
    <xf numFmtId="0" fontId="5" fillId="4" borderId="3" xfId="0" applyFont="1" applyFill="1" applyBorder="1" applyAlignment="1"/>
    <xf numFmtId="0" fontId="5" fillId="5" borderId="1" xfId="0" applyFont="1" applyFill="1" applyBorder="1" applyAlignment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5" fillId="7" borderId="1" xfId="0" applyFont="1" applyFill="1" applyBorder="1" applyAlignment="1"/>
    <xf numFmtId="0" fontId="15" fillId="3" borderId="7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0" xfId="0" applyFont="1" applyAlignment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Y29"/>
  <sheetViews>
    <sheetView topLeftCell="B9" workbookViewId="0">
      <selection activeCell="C16" sqref="C16"/>
    </sheetView>
  </sheetViews>
  <sheetFormatPr defaultColWidth="12.5390625" defaultRowHeight="15.75" customHeight="1" x14ac:dyDescent="0.15"/>
  <cols>
    <col min="1" max="1" width="7.4140625" customWidth="1"/>
    <col min="2" max="2" width="21.84375" customWidth="1"/>
    <col min="3" max="3" width="20.359375" customWidth="1"/>
    <col min="4" max="5" width="5.12109375" customWidth="1"/>
    <col min="6" max="6" width="6.47265625" customWidth="1"/>
    <col min="7" max="8" width="5.12109375" customWidth="1"/>
    <col min="9" max="9" width="6.47265625" customWidth="1"/>
    <col min="10" max="11" width="5.12109375" customWidth="1"/>
    <col min="12" max="12" width="6.47265625" customWidth="1"/>
    <col min="13" max="14" width="5.12109375" customWidth="1"/>
    <col min="15" max="17" width="6.47265625" customWidth="1"/>
    <col min="18" max="18" width="3.91015625" customWidth="1"/>
    <col min="19" max="19" width="7.55078125" customWidth="1"/>
    <col min="20" max="20" width="4.44921875" customWidth="1"/>
    <col min="21" max="21" width="9.70703125" customWidth="1"/>
    <col min="22" max="22" width="3.91015625" customWidth="1"/>
    <col min="23" max="23" width="19.01171875" customWidth="1"/>
    <col min="24" max="24" width="20.6328125" customWidth="1"/>
    <col min="25" max="25" width="8.8984375" customWidth="1"/>
  </cols>
  <sheetData>
    <row r="2" spans="1:25" ht="47.25" customHeight="1" x14ac:dyDescent="0.35">
      <c r="A2" s="1"/>
      <c r="B2" s="2" t="s">
        <v>30</v>
      </c>
    </row>
    <row r="4" spans="1:25" ht="12.75" x14ac:dyDescent="0.15">
      <c r="A4" s="3" t="s">
        <v>21</v>
      </c>
      <c r="B4" s="27">
        <v>44674</v>
      </c>
      <c r="U4" s="3"/>
    </row>
    <row r="5" spans="1:25" ht="12.75" x14ac:dyDescent="0.15">
      <c r="A5" s="4">
        <v>0.375</v>
      </c>
    </row>
    <row r="6" spans="1:25" ht="13.5" thickBot="1" x14ac:dyDescent="0.2">
      <c r="A6" s="5"/>
      <c r="B6" s="6" t="s">
        <v>15</v>
      </c>
      <c r="C6" s="7" t="s">
        <v>16</v>
      </c>
      <c r="D6" s="8">
        <v>102</v>
      </c>
      <c r="E6" s="9">
        <v>54</v>
      </c>
      <c r="F6" s="10">
        <f t="shared" ref="F6:F9" si="0">SUM(D6+E6)</f>
        <v>156</v>
      </c>
      <c r="G6" s="11">
        <v>111</v>
      </c>
      <c r="H6" s="9">
        <v>27</v>
      </c>
      <c r="I6" s="10">
        <f t="shared" ref="I6:I9" si="1">SUM(G6+H6)</f>
        <v>138</v>
      </c>
      <c r="J6" s="12">
        <v>103</v>
      </c>
      <c r="K6" s="9">
        <v>69</v>
      </c>
      <c r="L6" s="10">
        <f t="shared" ref="L6:L9" si="2">SUM(J6+K6)</f>
        <v>172</v>
      </c>
      <c r="M6" s="9">
        <v>98</v>
      </c>
      <c r="N6" s="9">
        <v>36</v>
      </c>
      <c r="O6" s="10">
        <f t="shared" ref="O6:O9" si="3">SUM(M6+N6)</f>
        <v>134</v>
      </c>
      <c r="P6" s="13">
        <f t="shared" ref="P6:Q6" si="4">SUM(D6+G6+J6+M6)</f>
        <v>414</v>
      </c>
      <c r="Q6" s="13">
        <f t="shared" si="4"/>
        <v>186</v>
      </c>
      <c r="R6" s="9">
        <v>6</v>
      </c>
      <c r="S6" s="14">
        <f t="shared" ref="S6:S9" si="5">SUM(P6+Q6)</f>
        <v>600</v>
      </c>
      <c r="V6" s="15" t="s">
        <v>2</v>
      </c>
      <c r="W6" s="30" t="s">
        <v>29</v>
      </c>
      <c r="X6" s="46" t="s">
        <v>31</v>
      </c>
      <c r="Y6" s="36">
        <v>604</v>
      </c>
    </row>
    <row r="7" spans="1:25" ht="13.5" thickBot="1" x14ac:dyDescent="0.2">
      <c r="A7" s="5"/>
      <c r="B7" s="6" t="s">
        <v>17</v>
      </c>
      <c r="C7" s="7" t="s">
        <v>9</v>
      </c>
      <c r="D7" s="8">
        <v>95</v>
      </c>
      <c r="E7" s="9">
        <v>44</v>
      </c>
      <c r="F7" s="10">
        <f t="shared" si="0"/>
        <v>139</v>
      </c>
      <c r="G7" s="11">
        <v>90</v>
      </c>
      <c r="H7" s="9">
        <v>52</v>
      </c>
      <c r="I7" s="10">
        <f t="shared" si="1"/>
        <v>142</v>
      </c>
      <c r="J7" s="12">
        <v>93</v>
      </c>
      <c r="K7" s="9">
        <v>51</v>
      </c>
      <c r="L7" s="10">
        <f t="shared" si="2"/>
        <v>144</v>
      </c>
      <c r="M7" s="9">
        <v>92</v>
      </c>
      <c r="N7" s="9">
        <v>34</v>
      </c>
      <c r="O7" s="10">
        <f t="shared" si="3"/>
        <v>126</v>
      </c>
      <c r="P7" s="13">
        <f t="shared" ref="P7:Q7" si="6">SUM(D7+G7+J7+M7)</f>
        <v>370</v>
      </c>
      <c r="Q7" s="13">
        <f t="shared" si="6"/>
        <v>181</v>
      </c>
      <c r="R7" s="9">
        <v>4</v>
      </c>
      <c r="S7" s="14">
        <f t="shared" si="5"/>
        <v>551</v>
      </c>
      <c r="V7" s="15" t="s">
        <v>4</v>
      </c>
      <c r="W7" s="44" t="s">
        <v>43</v>
      </c>
      <c r="X7" s="28" t="s">
        <v>16</v>
      </c>
      <c r="Y7" s="37">
        <v>594</v>
      </c>
    </row>
    <row r="8" spans="1:25" ht="13.5" thickBot="1" x14ac:dyDescent="0.2">
      <c r="A8" s="5"/>
      <c r="B8" s="6" t="s">
        <v>18</v>
      </c>
      <c r="C8" s="7" t="s">
        <v>19</v>
      </c>
      <c r="D8" s="8">
        <v>94</v>
      </c>
      <c r="E8" s="9">
        <v>63</v>
      </c>
      <c r="F8" s="10">
        <f t="shared" si="0"/>
        <v>157</v>
      </c>
      <c r="G8" s="11">
        <v>111</v>
      </c>
      <c r="H8" s="9">
        <v>54</v>
      </c>
      <c r="I8" s="10">
        <f t="shared" si="1"/>
        <v>165</v>
      </c>
      <c r="J8" s="12">
        <v>100</v>
      </c>
      <c r="K8" s="9">
        <v>54</v>
      </c>
      <c r="L8" s="10">
        <f t="shared" si="2"/>
        <v>154</v>
      </c>
      <c r="M8" s="9">
        <v>94</v>
      </c>
      <c r="N8" s="9">
        <v>43</v>
      </c>
      <c r="O8" s="10">
        <f t="shared" si="3"/>
        <v>137</v>
      </c>
      <c r="P8" s="13">
        <f t="shared" ref="P8:Q8" si="7">SUM(D8+G8+J8+M8)</f>
        <v>399</v>
      </c>
      <c r="Q8" s="13">
        <f t="shared" si="7"/>
        <v>214</v>
      </c>
      <c r="R8" s="9">
        <v>2</v>
      </c>
      <c r="S8" s="14">
        <f t="shared" si="5"/>
        <v>613</v>
      </c>
      <c r="V8" s="15" t="s">
        <v>6</v>
      </c>
      <c r="W8" s="44" t="s">
        <v>44</v>
      </c>
      <c r="X8" s="28" t="s">
        <v>36</v>
      </c>
      <c r="Y8" s="37">
        <v>593</v>
      </c>
    </row>
    <row r="9" spans="1:25" ht="13.5" thickBot="1" x14ac:dyDescent="0.2">
      <c r="A9" s="5"/>
      <c r="B9" s="6" t="s">
        <v>20</v>
      </c>
      <c r="C9" s="7" t="s">
        <v>14</v>
      </c>
      <c r="D9" s="8">
        <v>99</v>
      </c>
      <c r="E9" s="9">
        <v>44</v>
      </c>
      <c r="F9" s="10">
        <f t="shared" si="0"/>
        <v>143</v>
      </c>
      <c r="G9" s="11">
        <v>101</v>
      </c>
      <c r="H9" s="9">
        <v>51</v>
      </c>
      <c r="I9" s="10">
        <f t="shared" si="1"/>
        <v>152</v>
      </c>
      <c r="J9" s="12">
        <v>96</v>
      </c>
      <c r="K9" s="9">
        <v>36</v>
      </c>
      <c r="L9" s="10">
        <f t="shared" si="2"/>
        <v>132</v>
      </c>
      <c r="M9" s="9">
        <v>91</v>
      </c>
      <c r="N9" s="9">
        <v>35</v>
      </c>
      <c r="O9" s="10">
        <f t="shared" si="3"/>
        <v>126</v>
      </c>
      <c r="P9" s="13">
        <f t="shared" ref="P9:Q9" si="8">SUM(D9+G9+J9+M9)</f>
        <v>387</v>
      </c>
      <c r="Q9" s="13">
        <f t="shared" si="8"/>
        <v>166</v>
      </c>
      <c r="R9" s="9">
        <v>7</v>
      </c>
      <c r="S9" s="17">
        <f t="shared" si="5"/>
        <v>553</v>
      </c>
      <c r="V9" s="15" t="s">
        <v>7</v>
      </c>
      <c r="W9" s="30" t="s">
        <v>26</v>
      </c>
      <c r="X9" s="47" t="s">
        <v>5</v>
      </c>
      <c r="Y9" s="16">
        <v>587</v>
      </c>
    </row>
    <row r="10" spans="1:25" ht="13.5" thickBot="1" x14ac:dyDescent="0.2">
      <c r="A10" s="4">
        <v>0.41666666666666669</v>
      </c>
      <c r="D10" s="18"/>
      <c r="E10" s="18"/>
      <c r="F10" s="19"/>
      <c r="G10" s="18"/>
      <c r="H10" s="18"/>
      <c r="I10" s="5"/>
      <c r="J10" s="18"/>
      <c r="K10" s="18"/>
      <c r="L10" s="20"/>
      <c r="M10" s="18"/>
      <c r="N10" s="18"/>
      <c r="O10" s="20"/>
      <c r="R10" s="18"/>
      <c r="S10" s="20"/>
      <c r="V10" s="15" t="s">
        <v>8</v>
      </c>
      <c r="W10" s="31" t="s">
        <v>37</v>
      </c>
      <c r="X10" s="28" t="s">
        <v>31</v>
      </c>
      <c r="Y10" s="37">
        <v>581</v>
      </c>
    </row>
    <row r="11" spans="1:25" ht="13.5" thickBot="1" x14ac:dyDescent="0.2">
      <c r="A11" s="5"/>
      <c r="B11" s="6" t="s">
        <v>26</v>
      </c>
      <c r="C11" s="7" t="s">
        <v>5</v>
      </c>
      <c r="D11" s="8">
        <v>99</v>
      </c>
      <c r="E11" s="9">
        <v>53</v>
      </c>
      <c r="F11" s="10">
        <f t="shared" ref="F11:F14" si="9">SUM(D11+E11)</f>
        <v>152</v>
      </c>
      <c r="G11" s="11">
        <v>97</v>
      </c>
      <c r="H11" s="9">
        <v>53</v>
      </c>
      <c r="I11" s="10">
        <f t="shared" ref="I11:I14" si="10">SUM(G11+H11)</f>
        <v>150</v>
      </c>
      <c r="J11" s="12">
        <v>95</v>
      </c>
      <c r="K11" s="9">
        <v>52</v>
      </c>
      <c r="L11" s="10">
        <f t="shared" ref="L11:L14" si="11">SUM(J11+K11)</f>
        <v>147</v>
      </c>
      <c r="M11" s="9">
        <v>94</v>
      </c>
      <c r="N11" s="9">
        <v>44</v>
      </c>
      <c r="O11" s="10">
        <f t="shared" ref="O11:O14" si="12">SUM(M11+N11)</f>
        <v>138</v>
      </c>
      <c r="P11" s="13">
        <f t="shared" ref="P11:Q11" si="13">SUM(D11+G11+J11+M11)</f>
        <v>385</v>
      </c>
      <c r="Q11" s="13">
        <f t="shared" si="13"/>
        <v>202</v>
      </c>
      <c r="R11" s="9">
        <v>0</v>
      </c>
      <c r="S11" s="21">
        <f t="shared" ref="S11:S14" si="14">SUM(P11+Q11)</f>
        <v>587</v>
      </c>
      <c r="V11" s="15" t="s">
        <v>10</v>
      </c>
      <c r="W11" s="31" t="s">
        <v>0</v>
      </c>
      <c r="X11" s="28" t="s">
        <v>1</v>
      </c>
      <c r="Y11" s="37">
        <v>569</v>
      </c>
    </row>
    <row r="12" spans="1:25" ht="13.5" thickBot="1" x14ac:dyDescent="0.2">
      <c r="A12" s="5"/>
      <c r="B12" s="6" t="s">
        <v>27</v>
      </c>
      <c r="C12" s="7" t="s">
        <v>16</v>
      </c>
      <c r="D12" s="8">
        <v>92</v>
      </c>
      <c r="E12" s="9">
        <v>44</v>
      </c>
      <c r="F12" s="10">
        <f t="shared" si="9"/>
        <v>136</v>
      </c>
      <c r="G12" s="11">
        <v>96</v>
      </c>
      <c r="H12" s="9">
        <v>43</v>
      </c>
      <c r="I12" s="10">
        <f t="shared" si="10"/>
        <v>139</v>
      </c>
      <c r="J12" s="12">
        <v>95</v>
      </c>
      <c r="K12" s="9">
        <v>44</v>
      </c>
      <c r="L12" s="10">
        <f t="shared" si="11"/>
        <v>139</v>
      </c>
      <c r="M12" s="9">
        <v>90</v>
      </c>
      <c r="N12" s="9">
        <v>45</v>
      </c>
      <c r="O12" s="10">
        <f t="shared" si="12"/>
        <v>135</v>
      </c>
      <c r="P12" s="13">
        <f t="shared" ref="P12:Q12" si="15">SUM(D12+G12+J12+M12)</f>
        <v>373</v>
      </c>
      <c r="Q12" s="13">
        <f t="shared" si="15"/>
        <v>176</v>
      </c>
      <c r="R12" s="9">
        <v>2</v>
      </c>
      <c r="S12" s="14">
        <f t="shared" si="14"/>
        <v>549</v>
      </c>
      <c r="V12" s="15" t="s">
        <v>11</v>
      </c>
      <c r="W12" s="32" t="s">
        <v>45</v>
      </c>
      <c r="X12" s="28" t="s">
        <v>3</v>
      </c>
      <c r="Y12" s="37">
        <v>565</v>
      </c>
    </row>
    <row r="13" spans="1:25" ht="13.5" thickBot="1" x14ac:dyDescent="0.2">
      <c r="A13" s="5"/>
      <c r="B13" s="6" t="s">
        <v>28</v>
      </c>
      <c r="C13" s="7" t="s">
        <v>9</v>
      </c>
      <c r="D13" s="8">
        <v>102</v>
      </c>
      <c r="E13" s="9">
        <v>36</v>
      </c>
      <c r="F13" s="10">
        <f t="shared" si="9"/>
        <v>138</v>
      </c>
      <c r="G13" s="11">
        <v>86</v>
      </c>
      <c r="H13" s="9">
        <v>42</v>
      </c>
      <c r="I13" s="10">
        <f t="shared" si="10"/>
        <v>128</v>
      </c>
      <c r="J13" s="12">
        <v>88</v>
      </c>
      <c r="K13" s="9">
        <v>43</v>
      </c>
      <c r="L13" s="10">
        <f t="shared" si="11"/>
        <v>131</v>
      </c>
      <c r="M13" s="9">
        <v>107</v>
      </c>
      <c r="N13" s="9">
        <v>43</v>
      </c>
      <c r="O13" s="10">
        <f t="shared" si="12"/>
        <v>150</v>
      </c>
      <c r="P13" s="13">
        <f t="shared" ref="P13:Q13" si="16">SUM(D13+G13+J13+M13)</f>
        <v>383</v>
      </c>
      <c r="Q13" s="13">
        <f t="shared" si="16"/>
        <v>164</v>
      </c>
      <c r="R13" s="9">
        <v>6</v>
      </c>
      <c r="S13" s="21">
        <f t="shared" si="14"/>
        <v>547</v>
      </c>
      <c r="V13" s="15" t="s">
        <v>12</v>
      </c>
      <c r="W13" s="45" t="s">
        <v>27</v>
      </c>
      <c r="X13" s="28" t="s">
        <v>16</v>
      </c>
      <c r="Y13" s="16">
        <v>549</v>
      </c>
    </row>
    <row r="14" spans="1:25" ht="13.5" thickBot="1" x14ac:dyDescent="0.2">
      <c r="A14" s="5"/>
      <c r="B14" s="6" t="s">
        <v>29</v>
      </c>
      <c r="C14" s="7" t="s">
        <v>31</v>
      </c>
      <c r="D14" s="8">
        <v>92</v>
      </c>
      <c r="E14" s="9">
        <v>45</v>
      </c>
      <c r="F14" s="10">
        <f t="shared" si="9"/>
        <v>137</v>
      </c>
      <c r="G14" s="11">
        <v>88</v>
      </c>
      <c r="H14" s="9">
        <v>59</v>
      </c>
      <c r="I14" s="10">
        <f t="shared" si="10"/>
        <v>147</v>
      </c>
      <c r="J14" s="12">
        <v>97</v>
      </c>
      <c r="K14" s="9">
        <v>61</v>
      </c>
      <c r="L14" s="10">
        <f t="shared" si="11"/>
        <v>158</v>
      </c>
      <c r="M14" s="9">
        <v>108</v>
      </c>
      <c r="N14" s="9">
        <v>54</v>
      </c>
      <c r="O14" s="10">
        <f t="shared" si="12"/>
        <v>162</v>
      </c>
      <c r="P14" s="13">
        <f t="shared" ref="P14:Q14" si="17">SUM(D14+G14+J14+M14)</f>
        <v>385</v>
      </c>
      <c r="Q14" s="13">
        <f t="shared" si="17"/>
        <v>219</v>
      </c>
      <c r="R14" s="9">
        <v>1</v>
      </c>
      <c r="S14" s="14">
        <f t="shared" si="14"/>
        <v>604</v>
      </c>
      <c r="V14" s="15" t="s">
        <v>22</v>
      </c>
      <c r="W14" s="45" t="s">
        <v>28</v>
      </c>
      <c r="X14" s="28" t="s">
        <v>9</v>
      </c>
      <c r="Y14" s="16">
        <v>547</v>
      </c>
    </row>
    <row r="15" spans="1:25" ht="13.5" thickBot="1" x14ac:dyDescent="0.2">
      <c r="A15" s="4">
        <v>0.45833333333333331</v>
      </c>
      <c r="D15" s="18"/>
      <c r="E15" s="18"/>
      <c r="F15" s="22"/>
      <c r="G15" s="18"/>
      <c r="H15" s="18"/>
      <c r="I15" s="5"/>
      <c r="J15" s="18"/>
      <c r="K15" s="18"/>
      <c r="L15" s="20"/>
      <c r="M15" s="18"/>
      <c r="N15" s="18"/>
      <c r="O15" s="20"/>
      <c r="R15" s="18"/>
      <c r="S15" s="20"/>
      <c r="V15" s="15" t="s">
        <v>23</v>
      </c>
      <c r="W15" s="31" t="s">
        <v>35</v>
      </c>
      <c r="X15" s="28" t="s">
        <v>36</v>
      </c>
      <c r="Y15" s="16">
        <v>532</v>
      </c>
    </row>
    <row r="16" spans="1:25" ht="13.5" thickBot="1" x14ac:dyDescent="0.2">
      <c r="A16" s="5"/>
      <c r="B16" s="6" t="s">
        <v>32</v>
      </c>
      <c r="C16" s="7" t="s">
        <v>51</v>
      </c>
      <c r="D16" s="8">
        <v>88</v>
      </c>
      <c r="E16" s="9">
        <v>45</v>
      </c>
      <c r="F16" s="10">
        <f t="shared" ref="F16:F19" si="18">SUM(D16+E16)</f>
        <v>133</v>
      </c>
      <c r="G16" s="11">
        <v>83</v>
      </c>
      <c r="H16" s="9">
        <v>54</v>
      </c>
      <c r="I16" s="10">
        <f t="shared" ref="I16:I19" si="19">SUM(G16+H16)</f>
        <v>137</v>
      </c>
      <c r="J16" s="12">
        <v>81</v>
      </c>
      <c r="K16" s="9">
        <v>42</v>
      </c>
      <c r="L16" s="10">
        <f t="shared" ref="L16:L19" si="20">SUM(J16+K16)</f>
        <v>123</v>
      </c>
      <c r="M16" s="9">
        <v>100</v>
      </c>
      <c r="N16" s="9">
        <v>45</v>
      </c>
      <c r="O16" s="10">
        <f t="shared" ref="O16:O19" si="21">SUM(M16+N16)</f>
        <v>145</v>
      </c>
      <c r="P16" s="13">
        <f t="shared" ref="P16:Q16" si="22">SUM(D16+G16+J16+M16)</f>
        <v>352</v>
      </c>
      <c r="Q16" s="13">
        <f t="shared" si="22"/>
        <v>186</v>
      </c>
      <c r="R16" s="9">
        <v>0</v>
      </c>
      <c r="S16" s="14">
        <f t="shared" ref="S16:S19" si="23">SUM(P16+Q16)</f>
        <v>538</v>
      </c>
    </row>
    <row r="17" spans="1:25" ht="12.75" x14ac:dyDescent="0.15">
      <c r="A17" s="5"/>
      <c r="B17" s="6" t="s">
        <v>33</v>
      </c>
      <c r="C17" s="7" t="s">
        <v>34</v>
      </c>
      <c r="D17" s="8">
        <v>88</v>
      </c>
      <c r="E17" s="9">
        <v>45</v>
      </c>
      <c r="F17" s="10">
        <f t="shared" si="18"/>
        <v>133</v>
      </c>
      <c r="G17" s="11">
        <v>88</v>
      </c>
      <c r="H17" s="9">
        <v>54</v>
      </c>
      <c r="I17" s="10">
        <f t="shared" si="19"/>
        <v>142</v>
      </c>
      <c r="J17" s="12">
        <v>96</v>
      </c>
      <c r="K17" s="9">
        <v>45</v>
      </c>
      <c r="L17" s="10">
        <f t="shared" si="20"/>
        <v>141</v>
      </c>
      <c r="M17" s="9">
        <v>88</v>
      </c>
      <c r="N17" s="9">
        <v>63</v>
      </c>
      <c r="O17" s="10">
        <f t="shared" si="21"/>
        <v>151</v>
      </c>
      <c r="P17" s="13">
        <f t="shared" ref="P17:Q17" si="24">SUM(D17+G17+J17+M17)</f>
        <v>360</v>
      </c>
      <c r="Q17" s="13">
        <f t="shared" si="24"/>
        <v>207</v>
      </c>
      <c r="R17" s="9">
        <v>3</v>
      </c>
      <c r="S17" s="14">
        <f t="shared" si="23"/>
        <v>567</v>
      </c>
      <c r="V17" s="23" t="s">
        <v>2</v>
      </c>
      <c r="W17" s="42" t="s">
        <v>42</v>
      </c>
      <c r="X17" s="43" t="s">
        <v>13</v>
      </c>
      <c r="Y17" s="34">
        <v>613</v>
      </c>
    </row>
    <row r="18" spans="1:25" ht="12.75" x14ac:dyDescent="0.15">
      <c r="A18" s="5"/>
      <c r="B18" s="6" t="s">
        <v>35</v>
      </c>
      <c r="C18" s="7" t="s">
        <v>36</v>
      </c>
      <c r="D18" s="8">
        <v>96</v>
      </c>
      <c r="E18" s="9">
        <v>36</v>
      </c>
      <c r="F18" s="10">
        <f t="shared" si="18"/>
        <v>132</v>
      </c>
      <c r="G18" s="11">
        <v>84</v>
      </c>
      <c r="H18" s="9">
        <v>36</v>
      </c>
      <c r="I18" s="10">
        <f t="shared" si="19"/>
        <v>120</v>
      </c>
      <c r="J18" s="12">
        <v>94</v>
      </c>
      <c r="K18" s="9">
        <v>44</v>
      </c>
      <c r="L18" s="10">
        <f t="shared" si="20"/>
        <v>138</v>
      </c>
      <c r="M18" s="9">
        <v>90</v>
      </c>
      <c r="N18" s="9">
        <v>52</v>
      </c>
      <c r="O18" s="10">
        <f t="shared" si="21"/>
        <v>142</v>
      </c>
      <c r="P18" s="13">
        <f t="shared" ref="P18:Q18" si="25">SUM(D18+G18+J18+M18)</f>
        <v>364</v>
      </c>
      <c r="Q18" s="13">
        <f t="shared" si="25"/>
        <v>168</v>
      </c>
      <c r="R18" s="9">
        <v>8</v>
      </c>
      <c r="S18" s="14">
        <f t="shared" si="23"/>
        <v>532</v>
      </c>
      <c r="V18" s="24" t="s">
        <v>4</v>
      </c>
      <c r="W18" s="33" t="s">
        <v>18</v>
      </c>
      <c r="X18" s="29" t="s">
        <v>19</v>
      </c>
      <c r="Y18" s="35">
        <v>613</v>
      </c>
    </row>
    <row r="19" spans="1:25" ht="12.75" x14ac:dyDescent="0.15">
      <c r="A19" s="5"/>
      <c r="B19" s="6" t="s">
        <v>37</v>
      </c>
      <c r="C19" s="7" t="s">
        <v>31</v>
      </c>
      <c r="D19" s="8">
        <v>90</v>
      </c>
      <c r="E19" s="9">
        <v>45</v>
      </c>
      <c r="F19" s="10">
        <f t="shared" si="18"/>
        <v>135</v>
      </c>
      <c r="G19" s="11">
        <v>91</v>
      </c>
      <c r="H19" s="9">
        <v>34</v>
      </c>
      <c r="I19" s="10">
        <f t="shared" si="19"/>
        <v>125</v>
      </c>
      <c r="J19" s="12">
        <v>94</v>
      </c>
      <c r="K19" s="9">
        <v>66</v>
      </c>
      <c r="L19" s="10">
        <f t="shared" si="20"/>
        <v>160</v>
      </c>
      <c r="M19" s="9">
        <v>101</v>
      </c>
      <c r="N19" s="9">
        <v>60</v>
      </c>
      <c r="O19" s="10">
        <f t="shared" si="21"/>
        <v>161</v>
      </c>
      <c r="P19" s="13">
        <f t="shared" ref="P19:Q19" si="26">SUM(D19+G19+J19+M19)</f>
        <v>376</v>
      </c>
      <c r="Q19" s="13">
        <f t="shared" si="26"/>
        <v>205</v>
      </c>
      <c r="R19" s="9">
        <v>2</v>
      </c>
      <c r="S19" s="14">
        <f t="shared" si="23"/>
        <v>581</v>
      </c>
      <c r="V19" s="24" t="s">
        <v>6</v>
      </c>
      <c r="W19" s="33" t="s">
        <v>15</v>
      </c>
      <c r="X19" s="29" t="s">
        <v>16</v>
      </c>
      <c r="Y19" s="35">
        <v>600</v>
      </c>
    </row>
    <row r="20" spans="1:25" ht="13.5" thickBot="1" x14ac:dyDescent="0.2">
      <c r="A20" s="4">
        <v>0.5</v>
      </c>
      <c r="D20" s="18"/>
      <c r="E20" s="18"/>
      <c r="F20" s="22"/>
      <c r="G20" s="18"/>
      <c r="H20" s="18"/>
      <c r="I20" s="5"/>
      <c r="J20" s="18"/>
      <c r="K20" s="18"/>
      <c r="L20" s="20"/>
      <c r="M20" s="18"/>
      <c r="N20" s="18"/>
      <c r="O20" s="20"/>
      <c r="R20" s="18"/>
      <c r="S20" s="20"/>
      <c r="V20" s="24" t="s">
        <v>7</v>
      </c>
      <c r="W20" s="39" t="s">
        <v>39</v>
      </c>
      <c r="X20" s="40" t="s">
        <v>40</v>
      </c>
      <c r="Y20" s="25">
        <v>584</v>
      </c>
    </row>
    <row r="21" spans="1:25" ht="13.5" thickBot="1" x14ac:dyDescent="0.2">
      <c r="A21" s="5"/>
      <c r="B21" s="6" t="s">
        <v>38</v>
      </c>
      <c r="C21" s="7" t="s">
        <v>3</v>
      </c>
      <c r="D21" s="8">
        <v>88</v>
      </c>
      <c r="E21" s="9">
        <v>45</v>
      </c>
      <c r="F21" s="10">
        <f t="shared" ref="F21:F24" si="27">SUM(D21+E21)</f>
        <v>133</v>
      </c>
      <c r="G21" s="11">
        <v>91</v>
      </c>
      <c r="H21" s="9">
        <v>63</v>
      </c>
      <c r="I21" s="10">
        <f t="shared" ref="I21:I24" si="28">SUM(G21+H21)</f>
        <v>154</v>
      </c>
      <c r="J21" s="12">
        <v>96</v>
      </c>
      <c r="K21" s="9">
        <v>45</v>
      </c>
      <c r="L21" s="10">
        <f t="shared" ref="L21:L24" si="29">SUM(J21+K21)</f>
        <v>141</v>
      </c>
      <c r="M21" s="9">
        <v>102</v>
      </c>
      <c r="N21" s="9">
        <v>50</v>
      </c>
      <c r="O21" s="10">
        <f t="shared" ref="O21:O24" si="30">SUM(M21+N21)</f>
        <v>152</v>
      </c>
      <c r="P21" s="13">
        <f t="shared" ref="P21:Q21" si="31">SUM(D21+G21+J21+M21)</f>
        <v>377</v>
      </c>
      <c r="Q21" s="13">
        <f t="shared" si="31"/>
        <v>203</v>
      </c>
      <c r="R21" s="9">
        <v>1</v>
      </c>
      <c r="S21" s="14">
        <f t="shared" ref="S21:S24" si="32">SUM(P21+Q21)</f>
        <v>580</v>
      </c>
      <c r="V21" s="24" t="s">
        <v>8</v>
      </c>
      <c r="W21" s="31" t="s">
        <v>38</v>
      </c>
      <c r="X21" s="28" t="s">
        <v>3</v>
      </c>
      <c r="Y21" s="25">
        <v>580</v>
      </c>
    </row>
    <row r="22" spans="1:25" ht="13.5" thickBot="1" x14ac:dyDescent="0.2">
      <c r="A22" s="5"/>
      <c r="B22" s="6" t="s">
        <v>39</v>
      </c>
      <c r="C22" s="7" t="s">
        <v>40</v>
      </c>
      <c r="D22" s="8">
        <v>100</v>
      </c>
      <c r="E22" s="9">
        <v>45</v>
      </c>
      <c r="F22" s="10">
        <f t="shared" si="27"/>
        <v>145</v>
      </c>
      <c r="G22" s="11">
        <v>96</v>
      </c>
      <c r="H22" s="9">
        <v>53</v>
      </c>
      <c r="I22" s="10">
        <f t="shared" si="28"/>
        <v>149</v>
      </c>
      <c r="J22" s="12">
        <v>93</v>
      </c>
      <c r="K22" s="9">
        <v>45</v>
      </c>
      <c r="L22" s="10">
        <f t="shared" si="29"/>
        <v>138</v>
      </c>
      <c r="M22" s="9">
        <v>103</v>
      </c>
      <c r="N22" s="9">
        <v>49</v>
      </c>
      <c r="O22" s="10">
        <f t="shared" si="30"/>
        <v>152</v>
      </c>
      <c r="P22" s="13">
        <f t="shared" ref="P22:Q22" si="33">SUM(D22+G22+J22+M22)</f>
        <v>392</v>
      </c>
      <c r="Q22" s="13">
        <f t="shared" si="33"/>
        <v>192</v>
      </c>
      <c r="R22" s="9">
        <v>4</v>
      </c>
      <c r="S22" s="14">
        <f t="shared" si="32"/>
        <v>584</v>
      </c>
      <c r="V22" s="24" t="s">
        <v>10</v>
      </c>
      <c r="W22" s="31" t="s">
        <v>33</v>
      </c>
      <c r="X22" s="28" t="s">
        <v>34</v>
      </c>
      <c r="Y22" s="25">
        <v>567</v>
      </c>
    </row>
    <row r="23" spans="1:25" ht="13.5" thickBot="1" x14ac:dyDescent="0.2">
      <c r="A23" s="5"/>
      <c r="B23" s="6" t="s">
        <v>41</v>
      </c>
      <c r="C23" s="7" t="s">
        <v>9</v>
      </c>
      <c r="D23" s="8">
        <v>98</v>
      </c>
      <c r="E23" s="9">
        <v>49</v>
      </c>
      <c r="F23" s="10">
        <f t="shared" si="27"/>
        <v>147</v>
      </c>
      <c r="G23" s="11">
        <v>83</v>
      </c>
      <c r="H23" s="9">
        <v>34</v>
      </c>
      <c r="I23" s="10">
        <f t="shared" si="28"/>
        <v>117</v>
      </c>
      <c r="J23" s="12">
        <v>96</v>
      </c>
      <c r="K23" s="9">
        <v>53</v>
      </c>
      <c r="L23" s="10">
        <f t="shared" si="29"/>
        <v>149</v>
      </c>
      <c r="M23" s="9">
        <v>105</v>
      </c>
      <c r="N23" s="9">
        <v>44</v>
      </c>
      <c r="O23" s="10">
        <f t="shared" si="30"/>
        <v>149</v>
      </c>
      <c r="P23" s="13">
        <f t="shared" ref="P23:Q23" si="34">SUM(D23+G23+J23+M23)</f>
        <v>382</v>
      </c>
      <c r="Q23" s="13">
        <f t="shared" si="34"/>
        <v>180</v>
      </c>
      <c r="R23" s="9">
        <v>4</v>
      </c>
      <c r="S23" s="14">
        <f t="shared" si="32"/>
        <v>562</v>
      </c>
      <c r="V23" s="24" t="s">
        <v>11</v>
      </c>
      <c r="W23" s="31" t="s">
        <v>41</v>
      </c>
      <c r="X23" s="28" t="s">
        <v>9</v>
      </c>
      <c r="Y23" s="25">
        <v>562</v>
      </c>
    </row>
    <row r="24" spans="1:25" ht="13.5" thickBot="1" x14ac:dyDescent="0.2">
      <c r="A24" s="5"/>
      <c r="B24" s="26" t="s">
        <v>42</v>
      </c>
      <c r="C24" s="7" t="s">
        <v>13</v>
      </c>
      <c r="D24" s="8">
        <v>97</v>
      </c>
      <c r="E24" s="9">
        <v>53</v>
      </c>
      <c r="F24" s="10">
        <f t="shared" si="27"/>
        <v>150</v>
      </c>
      <c r="G24" s="11">
        <v>94</v>
      </c>
      <c r="H24" s="9">
        <v>62</v>
      </c>
      <c r="I24" s="10">
        <f t="shared" si="28"/>
        <v>156</v>
      </c>
      <c r="J24" s="12">
        <v>103</v>
      </c>
      <c r="K24" s="9">
        <v>41</v>
      </c>
      <c r="L24" s="10">
        <f t="shared" si="29"/>
        <v>144</v>
      </c>
      <c r="M24" s="9">
        <v>100</v>
      </c>
      <c r="N24" s="9">
        <v>63</v>
      </c>
      <c r="O24" s="10">
        <f t="shared" si="30"/>
        <v>163</v>
      </c>
      <c r="P24" s="13">
        <f t="shared" ref="P24:Q24" si="35">SUM(D24+G24+J24+M24)</f>
        <v>394</v>
      </c>
      <c r="Q24" s="13">
        <f t="shared" si="35"/>
        <v>219</v>
      </c>
      <c r="R24" s="9">
        <v>2</v>
      </c>
      <c r="S24" s="14">
        <f t="shared" si="32"/>
        <v>613</v>
      </c>
      <c r="V24" s="24" t="s">
        <v>12</v>
      </c>
      <c r="W24" s="38" t="s">
        <v>24</v>
      </c>
      <c r="X24" s="41" t="s">
        <v>14</v>
      </c>
      <c r="Y24" s="25">
        <v>553</v>
      </c>
    </row>
    <row r="25" spans="1:25" ht="13.5" thickBot="1" x14ac:dyDescent="0.2">
      <c r="A25" s="4">
        <v>0.54166666666666663</v>
      </c>
      <c r="D25" s="18"/>
      <c r="E25" s="18"/>
      <c r="F25" s="22"/>
      <c r="G25" s="18"/>
      <c r="H25" s="18"/>
      <c r="I25" s="5"/>
      <c r="J25" s="18"/>
      <c r="K25" s="18"/>
      <c r="L25" s="20"/>
      <c r="M25" s="18"/>
      <c r="N25" s="18"/>
      <c r="O25" s="20"/>
      <c r="R25" s="18"/>
      <c r="S25" s="20"/>
      <c r="V25" s="24" t="s">
        <v>22</v>
      </c>
      <c r="W25" s="38" t="s">
        <v>25</v>
      </c>
      <c r="X25" s="41" t="s">
        <v>9</v>
      </c>
      <c r="Y25" s="25">
        <v>551</v>
      </c>
    </row>
    <row r="26" spans="1:25" ht="15.75" customHeight="1" thickBot="1" x14ac:dyDescent="0.2">
      <c r="A26" s="5"/>
      <c r="B26" s="6" t="s">
        <v>43</v>
      </c>
      <c r="C26" s="7" t="s">
        <v>16</v>
      </c>
      <c r="D26" s="13">
        <v>104</v>
      </c>
      <c r="E26" s="9">
        <v>36</v>
      </c>
      <c r="F26" s="10">
        <f t="shared" ref="F26:F29" si="36">SUM(D26+E26)</f>
        <v>140</v>
      </c>
      <c r="G26" s="11">
        <v>103</v>
      </c>
      <c r="H26" s="9">
        <v>63</v>
      </c>
      <c r="I26" s="10">
        <f t="shared" ref="I26:I29" si="37">SUM(G26+H26)</f>
        <v>166</v>
      </c>
      <c r="J26" s="12">
        <v>105</v>
      </c>
      <c r="K26" s="9">
        <v>45</v>
      </c>
      <c r="L26" s="10">
        <f t="shared" ref="L26:L29" si="38">SUM(J26+K26)</f>
        <v>150</v>
      </c>
      <c r="M26" s="9">
        <v>96</v>
      </c>
      <c r="N26" s="9">
        <v>42</v>
      </c>
      <c r="O26" s="10">
        <f t="shared" ref="O26:O29" si="39">SUM(M26+N26)</f>
        <v>138</v>
      </c>
      <c r="P26" s="13">
        <f t="shared" ref="P26:P29" si="40">SUM(D26+G26+J26+M26)</f>
        <v>408</v>
      </c>
      <c r="Q26" s="13">
        <f t="shared" ref="Q26:Q29" si="41">SUM(E26+H26+K26+N26)</f>
        <v>186</v>
      </c>
      <c r="R26" s="9">
        <v>4</v>
      </c>
      <c r="S26" s="14">
        <f t="shared" ref="S26:S29" si="42">SUM(P26+Q26)</f>
        <v>594</v>
      </c>
      <c r="V26" s="24" t="s">
        <v>23</v>
      </c>
      <c r="W26" s="31" t="s">
        <v>32</v>
      </c>
      <c r="X26" s="28" t="s">
        <v>51</v>
      </c>
      <c r="Y26" s="25">
        <v>538</v>
      </c>
    </row>
    <row r="27" spans="1:25" ht="15.75" customHeight="1" thickBot="1" x14ac:dyDescent="0.2">
      <c r="A27" s="5"/>
      <c r="B27" s="6" t="s">
        <v>0</v>
      </c>
      <c r="C27" s="7" t="s">
        <v>1</v>
      </c>
      <c r="D27" s="13">
        <v>93</v>
      </c>
      <c r="E27" s="9">
        <v>45</v>
      </c>
      <c r="F27" s="10">
        <f t="shared" si="36"/>
        <v>138</v>
      </c>
      <c r="G27" s="11">
        <v>91</v>
      </c>
      <c r="H27" s="9">
        <v>45</v>
      </c>
      <c r="I27" s="10">
        <f t="shared" si="37"/>
        <v>136</v>
      </c>
      <c r="J27" s="12">
        <v>101</v>
      </c>
      <c r="K27" s="9">
        <v>43</v>
      </c>
      <c r="L27" s="10">
        <f t="shared" si="38"/>
        <v>144</v>
      </c>
      <c r="M27" s="9">
        <v>98</v>
      </c>
      <c r="N27" s="9">
        <v>53</v>
      </c>
      <c r="O27" s="10">
        <f t="shared" si="39"/>
        <v>151</v>
      </c>
      <c r="P27" s="13">
        <f t="shared" si="40"/>
        <v>383</v>
      </c>
      <c r="Q27" s="13">
        <f t="shared" si="41"/>
        <v>186</v>
      </c>
      <c r="R27" s="9">
        <v>5</v>
      </c>
      <c r="S27" s="14">
        <f t="shared" si="42"/>
        <v>569</v>
      </c>
    </row>
    <row r="28" spans="1:25" ht="15.75" customHeight="1" thickBot="1" x14ac:dyDescent="0.2">
      <c r="A28" s="5"/>
      <c r="B28" s="6" t="s">
        <v>44</v>
      </c>
      <c r="C28" s="7" t="s">
        <v>36</v>
      </c>
      <c r="D28" s="13">
        <v>95</v>
      </c>
      <c r="E28" s="9">
        <v>54</v>
      </c>
      <c r="F28" s="10">
        <f t="shared" si="36"/>
        <v>149</v>
      </c>
      <c r="G28" s="11">
        <v>88</v>
      </c>
      <c r="H28" s="9">
        <v>59</v>
      </c>
      <c r="I28" s="10">
        <f t="shared" si="37"/>
        <v>147</v>
      </c>
      <c r="J28" s="12">
        <v>99</v>
      </c>
      <c r="K28" s="9">
        <v>54</v>
      </c>
      <c r="L28" s="10">
        <f t="shared" si="38"/>
        <v>153</v>
      </c>
      <c r="M28" s="9">
        <v>91</v>
      </c>
      <c r="N28" s="9">
        <v>53</v>
      </c>
      <c r="O28" s="10">
        <f t="shared" si="39"/>
        <v>144</v>
      </c>
      <c r="P28" s="13">
        <f t="shared" si="40"/>
        <v>373</v>
      </c>
      <c r="Q28" s="13">
        <f t="shared" si="41"/>
        <v>220</v>
      </c>
      <c r="R28" s="9">
        <v>1</v>
      </c>
      <c r="S28" s="14">
        <f t="shared" si="42"/>
        <v>593</v>
      </c>
    </row>
    <row r="29" spans="1:25" ht="15.75" customHeight="1" thickBot="1" x14ac:dyDescent="0.2">
      <c r="A29" s="5"/>
      <c r="B29" s="26" t="s">
        <v>45</v>
      </c>
      <c r="C29" s="7" t="s">
        <v>3</v>
      </c>
      <c r="D29" s="13">
        <v>90</v>
      </c>
      <c r="E29" s="9">
        <v>43</v>
      </c>
      <c r="F29" s="10">
        <f t="shared" si="36"/>
        <v>133</v>
      </c>
      <c r="G29" s="11">
        <v>99</v>
      </c>
      <c r="H29" s="9">
        <v>36</v>
      </c>
      <c r="I29" s="10">
        <f t="shared" si="37"/>
        <v>135</v>
      </c>
      <c r="J29" s="12">
        <v>84</v>
      </c>
      <c r="K29" s="9">
        <v>58</v>
      </c>
      <c r="L29" s="10">
        <f t="shared" si="38"/>
        <v>142</v>
      </c>
      <c r="M29" s="9">
        <v>102</v>
      </c>
      <c r="N29" s="9">
        <v>53</v>
      </c>
      <c r="O29" s="10">
        <f t="shared" si="39"/>
        <v>155</v>
      </c>
      <c r="P29" s="13">
        <f t="shared" si="40"/>
        <v>375</v>
      </c>
      <c r="Q29" s="13">
        <f t="shared" si="41"/>
        <v>190</v>
      </c>
      <c r="R29" s="9">
        <v>4</v>
      </c>
      <c r="S29" s="14">
        <f t="shared" si="42"/>
        <v>565</v>
      </c>
    </row>
  </sheetData>
  <sortState xmlns:xlrd2="http://schemas.microsoft.com/office/spreadsheetml/2017/richdata2" ref="W6:Y15">
    <sortCondition descending="1" ref="Y6:Y15"/>
  </sortState>
  <printOptions horizontalCentered="1" gridLines="1"/>
  <pageMargins left="0.7" right="0.7" top="0.75" bottom="0.75" header="0" footer="0"/>
  <pageSetup paperSize="9" scale="6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254F-5632-4EAA-8DB2-6DFA534783B1}">
  <dimension ref="A2:Y29"/>
  <sheetViews>
    <sheetView tabSelected="1" topLeftCell="B6" zoomScaleNormal="100" workbookViewId="0">
      <selection activeCell="C28" sqref="C28"/>
    </sheetView>
  </sheetViews>
  <sheetFormatPr defaultRowHeight="12.75" x14ac:dyDescent="0.15"/>
  <cols>
    <col min="1" max="1" width="7.4140625" customWidth="1"/>
    <col min="2" max="2" width="21.84375" customWidth="1"/>
    <col min="3" max="3" width="20.6328125" customWidth="1"/>
    <col min="4" max="18" width="5.66015625" customWidth="1"/>
    <col min="19" max="19" width="5.66015625" style="54" customWidth="1"/>
    <col min="20" max="20" width="3.234375" customWidth="1"/>
    <col min="21" max="21" width="4.04296875" customWidth="1"/>
    <col min="22" max="22" width="4.98828125" customWidth="1"/>
    <col min="23" max="23" width="21.7109375" customWidth="1"/>
    <col min="24" max="24" width="21.03515625" customWidth="1"/>
    <col min="25" max="25" width="6.203125" style="54" customWidth="1"/>
  </cols>
  <sheetData>
    <row r="2" spans="1:25" ht="30" x14ac:dyDescent="0.35">
      <c r="A2" s="1"/>
      <c r="B2" s="2" t="s">
        <v>30</v>
      </c>
    </row>
    <row r="4" spans="1:25" x14ac:dyDescent="0.15">
      <c r="A4" s="3" t="s">
        <v>46</v>
      </c>
      <c r="B4" s="27">
        <v>44675</v>
      </c>
      <c r="U4" s="3"/>
    </row>
    <row r="5" spans="1:25" ht="13.5" thickBot="1" x14ac:dyDescent="0.2">
      <c r="A5" s="4">
        <v>0.375</v>
      </c>
    </row>
    <row r="6" spans="1:25" ht="13.5" thickBot="1" x14ac:dyDescent="0.2">
      <c r="A6" s="5"/>
      <c r="B6" s="6" t="s">
        <v>35</v>
      </c>
      <c r="C6" s="7" t="s">
        <v>36</v>
      </c>
      <c r="D6" s="13">
        <v>94</v>
      </c>
      <c r="E6" s="9">
        <v>45</v>
      </c>
      <c r="F6" s="10">
        <f t="shared" ref="F6:F9" si="0">SUM(D6+E6)</f>
        <v>139</v>
      </c>
      <c r="G6" s="11">
        <v>100</v>
      </c>
      <c r="H6" s="9">
        <v>43</v>
      </c>
      <c r="I6" s="10">
        <f t="shared" ref="I6:I9" si="1">SUM(G6+H6)</f>
        <v>143</v>
      </c>
      <c r="J6" s="12">
        <v>89</v>
      </c>
      <c r="K6" s="9">
        <v>34</v>
      </c>
      <c r="L6" s="10">
        <f t="shared" ref="L6:L9" si="2">SUM(J6+K6)</f>
        <v>123</v>
      </c>
      <c r="M6" s="9">
        <v>101</v>
      </c>
      <c r="N6" s="9">
        <v>43</v>
      </c>
      <c r="O6" s="10">
        <f t="shared" ref="O6:O9" si="3">SUM(M6+N6)</f>
        <v>144</v>
      </c>
      <c r="P6" s="13">
        <f t="shared" ref="P6:Q9" si="4">SUM(D6+G6+J6+M6)</f>
        <v>384</v>
      </c>
      <c r="Q6" s="13">
        <f t="shared" si="4"/>
        <v>165</v>
      </c>
      <c r="R6" s="9">
        <v>4</v>
      </c>
      <c r="S6" s="53">
        <f t="shared" ref="S6:S9" si="5">SUM(P6+Q6)</f>
        <v>549</v>
      </c>
      <c r="V6" s="15" t="s">
        <v>2</v>
      </c>
      <c r="W6" s="48" t="s">
        <v>49</v>
      </c>
      <c r="X6" s="50" t="s">
        <v>31</v>
      </c>
      <c r="Y6" s="37">
        <v>591</v>
      </c>
    </row>
    <row r="7" spans="1:25" ht="13.5" thickBot="1" x14ac:dyDescent="0.2">
      <c r="A7" s="5"/>
      <c r="B7" s="6" t="s">
        <v>47</v>
      </c>
      <c r="C7" s="7" t="s">
        <v>3</v>
      </c>
      <c r="D7" s="13">
        <v>89</v>
      </c>
      <c r="E7" s="9">
        <v>41</v>
      </c>
      <c r="F7" s="10">
        <f t="shared" si="0"/>
        <v>130</v>
      </c>
      <c r="G7" s="11">
        <v>96</v>
      </c>
      <c r="H7" s="9">
        <v>71</v>
      </c>
      <c r="I7" s="10">
        <f t="shared" si="1"/>
        <v>167</v>
      </c>
      <c r="J7" s="12">
        <v>100</v>
      </c>
      <c r="K7" s="9">
        <v>44</v>
      </c>
      <c r="L7" s="10">
        <f t="shared" si="2"/>
        <v>144</v>
      </c>
      <c r="M7" s="9">
        <v>86</v>
      </c>
      <c r="N7" s="9">
        <v>53</v>
      </c>
      <c r="O7" s="10">
        <f t="shared" si="3"/>
        <v>139</v>
      </c>
      <c r="P7" s="13">
        <f t="shared" si="4"/>
        <v>371</v>
      </c>
      <c r="Q7" s="13">
        <f t="shared" si="4"/>
        <v>209</v>
      </c>
      <c r="R7" s="9">
        <v>2</v>
      </c>
      <c r="S7" s="53">
        <f t="shared" si="5"/>
        <v>580</v>
      </c>
      <c r="V7" s="15" t="s">
        <v>4</v>
      </c>
      <c r="W7" s="48" t="s">
        <v>44</v>
      </c>
      <c r="X7" s="50" t="s">
        <v>36</v>
      </c>
      <c r="Y7" s="37">
        <v>589</v>
      </c>
    </row>
    <row r="8" spans="1:25" ht="13.5" thickBot="1" x14ac:dyDescent="0.2">
      <c r="A8" s="5"/>
      <c r="B8" s="6" t="s">
        <v>29</v>
      </c>
      <c r="C8" s="7" t="s">
        <v>31</v>
      </c>
      <c r="D8" s="13">
        <v>96</v>
      </c>
      <c r="E8" s="9">
        <v>41</v>
      </c>
      <c r="F8" s="10">
        <f t="shared" si="0"/>
        <v>137</v>
      </c>
      <c r="G8" s="11">
        <v>93</v>
      </c>
      <c r="H8" s="9">
        <v>52</v>
      </c>
      <c r="I8" s="10">
        <f t="shared" si="1"/>
        <v>145</v>
      </c>
      <c r="J8" s="12">
        <v>108</v>
      </c>
      <c r="K8" s="9">
        <v>42</v>
      </c>
      <c r="L8" s="10">
        <f t="shared" si="2"/>
        <v>150</v>
      </c>
      <c r="M8" s="9">
        <v>93</v>
      </c>
      <c r="N8" s="9">
        <v>45</v>
      </c>
      <c r="O8" s="10">
        <f t="shared" si="3"/>
        <v>138</v>
      </c>
      <c r="P8" s="13">
        <f t="shared" si="4"/>
        <v>390</v>
      </c>
      <c r="Q8" s="13">
        <f t="shared" si="4"/>
        <v>180</v>
      </c>
      <c r="R8" s="9">
        <v>1</v>
      </c>
      <c r="S8" s="53">
        <f t="shared" si="5"/>
        <v>570</v>
      </c>
      <c r="V8" s="15" t="s">
        <v>6</v>
      </c>
      <c r="W8" s="48" t="s">
        <v>43</v>
      </c>
      <c r="X8" s="50" t="s">
        <v>16</v>
      </c>
      <c r="Y8" s="37">
        <v>583</v>
      </c>
    </row>
    <row r="9" spans="1:25" ht="13.5" thickBot="1" x14ac:dyDescent="0.2">
      <c r="A9" s="5"/>
      <c r="B9" s="6" t="s">
        <v>48</v>
      </c>
      <c r="C9" s="7" t="s">
        <v>5</v>
      </c>
      <c r="D9" s="13">
        <v>93</v>
      </c>
      <c r="E9" s="9">
        <v>51</v>
      </c>
      <c r="F9" s="10">
        <f t="shared" si="0"/>
        <v>144</v>
      </c>
      <c r="G9" s="11">
        <v>88</v>
      </c>
      <c r="H9" s="9">
        <v>78</v>
      </c>
      <c r="I9" s="10">
        <f t="shared" si="1"/>
        <v>166</v>
      </c>
      <c r="J9" s="12">
        <v>97</v>
      </c>
      <c r="K9" s="9">
        <v>43</v>
      </c>
      <c r="L9" s="10">
        <f t="shared" si="2"/>
        <v>140</v>
      </c>
      <c r="M9" s="9">
        <v>89</v>
      </c>
      <c r="N9" s="9">
        <v>35</v>
      </c>
      <c r="O9" s="10">
        <f t="shared" si="3"/>
        <v>124</v>
      </c>
      <c r="P9" s="13">
        <f t="shared" si="4"/>
        <v>367</v>
      </c>
      <c r="Q9" s="13">
        <f t="shared" si="4"/>
        <v>207</v>
      </c>
      <c r="R9" s="9">
        <v>1</v>
      </c>
      <c r="S9" s="53">
        <f t="shared" si="5"/>
        <v>574</v>
      </c>
      <c r="V9" s="15" t="s">
        <v>7</v>
      </c>
      <c r="W9" s="48" t="s">
        <v>47</v>
      </c>
      <c r="X9" s="50" t="s">
        <v>3</v>
      </c>
      <c r="Y9" s="37">
        <v>580</v>
      </c>
    </row>
    <row r="10" spans="1:25" ht="13.5" thickBot="1" x14ac:dyDescent="0.2">
      <c r="A10" s="4">
        <v>0.41666666666666669</v>
      </c>
      <c r="D10" s="18"/>
      <c r="E10" s="18"/>
      <c r="F10" s="19"/>
      <c r="G10" s="18"/>
      <c r="H10" s="18"/>
      <c r="I10" s="5"/>
      <c r="J10" s="18"/>
      <c r="K10" s="18"/>
      <c r="L10" s="20"/>
      <c r="M10" s="18"/>
      <c r="N10" s="18"/>
      <c r="O10" s="20"/>
      <c r="R10" s="18"/>
      <c r="S10" s="55"/>
      <c r="V10" s="15" t="s">
        <v>8</v>
      </c>
      <c r="W10" s="48" t="s">
        <v>48</v>
      </c>
      <c r="X10" s="50" t="s">
        <v>5</v>
      </c>
      <c r="Y10" s="37">
        <v>574</v>
      </c>
    </row>
    <row r="11" spans="1:25" ht="13.5" thickBot="1" x14ac:dyDescent="0.2">
      <c r="A11" s="5"/>
      <c r="B11" s="6" t="s">
        <v>33</v>
      </c>
      <c r="C11" s="7" t="s">
        <v>34</v>
      </c>
      <c r="D11" s="13">
        <v>97</v>
      </c>
      <c r="E11" s="9">
        <v>54</v>
      </c>
      <c r="F11" s="10">
        <f t="shared" ref="F11:F14" si="6">SUM(D11+E11)</f>
        <v>151</v>
      </c>
      <c r="G11" s="11">
        <v>83</v>
      </c>
      <c r="H11" s="9">
        <v>45</v>
      </c>
      <c r="I11" s="10">
        <f t="shared" ref="I11:I14" si="7">SUM(G11+H11)</f>
        <v>128</v>
      </c>
      <c r="J11" s="12">
        <v>110</v>
      </c>
      <c r="K11" s="9">
        <v>41</v>
      </c>
      <c r="L11" s="10">
        <f t="shared" ref="L11:L14" si="8">SUM(J11+K11)</f>
        <v>151</v>
      </c>
      <c r="M11" s="9">
        <v>102</v>
      </c>
      <c r="N11" s="9">
        <v>45</v>
      </c>
      <c r="O11" s="10">
        <f t="shared" ref="O11:O14" si="9">SUM(M11+N11)</f>
        <v>147</v>
      </c>
      <c r="P11" s="13">
        <f t="shared" ref="P11:Q14" si="10">SUM(D11+G11+J11+M11)</f>
        <v>392</v>
      </c>
      <c r="Q11" s="13">
        <f t="shared" si="10"/>
        <v>185</v>
      </c>
      <c r="R11" s="9">
        <v>2</v>
      </c>
      <c r="S11" s="53">
        <f t="shared" ref="S11:S14" si="11">SUM(P11+Q11)</f>
        <v>577</v>
      </c>
      <c r="V11" s="15" t="s">
        <v>10</v>
      </c>
      <c r="W11" s="48" t="s">
        <v>28</v>
      </c>
      <c r="X11" s="50" t="s">
        <v>9</v>
      </c>
      <c r="Y11" s="37">
        <v>572</v>
      </c>
    </row>
    <row r="12" spans="1:25" ht="13.5" thickBot="1" x14ac:dyDescent="0.2">
      <c r="A12" s="5"/>
      <c r="B12" s="6" t="s">
        <v>17</v>
      </c>
      <c r="C12" s="7" t="s">
        <v>9</v>
      </c>
      <c r="D12" s="13">
        <v>92</v>
      </c>
      <c r="E12" s="9">
        <v>43</v>
      </c>
      <c r="F12" s="10">
        <f t="shared" si="6"/>
        <v>135</v>
      </c>
      <c r="G12" s="11">
        <v>82</v>
      </c>
      <c r="H12" s="9">
        <v>43</v>
      </c>
      <c r="I12" s="10">
        <f t="shared" si="7"/>
        <v>125</v>
      </c>
      <c r="J12" s="12">
        <v>100</v>
      </c>
      <c r="K12" s="9">
        <v>35</v>
      </c>
      <c r="L12" s="10">
        <f t="shared" si="8"/>
        <v>135</v>
      </c>
      <c r="M12" s="9">
        <v>96</v>
      </c>
      <c r="N12" s="9">
        <v>52</v>
      </c>
      <c r="O12" s="10">
        <f t="shared" si="9"/>
        <v>148</v>
      </c>
      <c r="P12" s="13">
        <f t="shared" si="10"/>
        <v>370</v>
      </c>
      <c r="Q12" s="13">
        <f t="shared" si="10"/>
        <v>173</v>
      </c>
      <c r="R12" s="9">
        <v>8</v>
      </c>
      <c r="S12" s="53">
        <f t="shared" si="11"/>
        <v>543</v>
      </c>
      <c r="V12" s="15" t="s">
        <v>11</v>
      </c>
      <c r="W12" s="48" t="s">
        <v>29</v>
      </c>
      <c r="X12" s="50" t="s">
        <v>31</v>
      </c>
      <c r="Y12" s="37">
        <v>570</v>
      </c>
    </row>
    <row r="13" spans="1:25" ht="13.5" thickBot="1" x14ac:dyDescent="0.2">
      <c r="A13" s="5"/>
      <c r="B13" s="6" t="s">
        <v>42</v>
      </c>
      <c r="C13" s="7" t="s">
        <v>13</v>
      </c>
      <c r="D13" s="13">
        <v>92</v>
      </c>
      <c r="E13" s="9">
        <v>47</v>
      </c>
      <c r="F13" s="10">
        <f t="shared" si="6"/>
        <v>139</v>
      </c>
      <c r="G13" s="11">
        <v>94</v>
      </c>
      <c r="H13" s="9">
        <v>61</v>
      </c>
      <c r="I13" s="10">
        <f t="shared" si="7"/>
        <v>155</v>
      </c>
      <c r="J13" s="12">
        <v>99</v>
      </c>
      <c r="K13" s="9">
        <v>42</v>
      </c>
      <c r="L13" s="10">
        <f t="shared" si="8"/>
        <v>141</v>
      </c>
      <c r="M13" s="9">
        <v>99</v>
      </c>
      <c r="N13" s="9">
        <v>44</v>
      </c>
      <c r="O13" s="10">
        <f t="shared" si="9"/>
        <v>143</v>
      </c>
      <c r="P13" s="13">
        <f t="shared" si="10"/>
        <v>384</v>
      </c>
      <c r="Q13" s="13">
        <f t="shared" si="10"/>
        <v>194</v>
      </c>
      <c r="R13" s="9">
        <v>0</v>
      </c>
      <c r="S13" s="53">
        <f t="shared" si="11"/>
        <v>578</v>
      </c>
      <c r="V13" s="15" t="s">
        <v>12</v>
      </c>
      <c r="W13" s="48" t="s">
        <v>0</v>
      </c>
      <c r="X13" s="50" t="s">
        <v>1</v>
      </c>
      <c r="Y13" s="37">
        <v>562</v>
      </c>
    </row>
    <row r="14" spans="1:25" ht="13.5" thickBot="1" x14ac:dyDescent="0.2">
      <c r="A14" s="5"/>
      <c r="B14" s="6" t="s">
        <v>41</v>
      </c>
      <c r="C14" s="7" t="s">
        <v>9</v>
      </c>
      <c r="D14" s="13">
        <v>93</v>
      </c>
      <c r="E14" s="9">
        <v>50</v>
      </c>
      <c r="F14" s="10">
        <f t="shared" si="6"/>
        <v>143</v>
      </c>
      <c r="G14" s="11">
        <v>105</v>
      </c>
      <c r="H14" s="9">
        <v>43</v>
      </c>
      <c r="I14" s="10">
        <f t="shared" si="7"/>
        <v>148</v>
      </c>
      <c r="J14" s="12">
        <v>91</v>
      </c>
      <c r="K14" s="9">
        <v>35</v>
      </c>
      <c r="L14" s="10">
        <f t="shared" si="8"/>
        <v>126</v>
      </c>
      <c r="M14" s="9">
        <v>102</v>
      </c>
      <c r="N14" s="9">
        <v>62</v>
      </c>
      <c r="O14" s="10">
        <f t="shared" si="9"/>
        <v>164</v>
      </c>
      <c r="P14" s="13">
        <f t="shared" si="10"/>
        <v>391</v>
      </c>
      <c r="Q14" s="13">
        <f t="shared" si="10"/>
        <v>190</v>
      </c>
      <c r="R14" s="9">
        <v>2</v>
      </c>
      <c r="S14" s="53">
        <f t="shared" si="11"/>
        <v>581</v>
      </c>
      <c r="V14" s="15" t="s">
        <v>22</v>
      </c>
      <c r="W14" s="49" t="s">
        <v>50</v>
      </c>
      <c r="X14" s="50" t="s">
        <v>16</v>
      </c>
      <c r="Y14" s="37">
        <v>550</v>
      </c>
    </row>
    <row r="15" spans="1:25" ht="13.5" thickBot="1" x14ac:dyDescent="0.2">
      <c r="A15" s="4">
        <v>0.45833333333333331</v>
      </c>
      <c r="D15" s="18"/>
      <c r="E15" s="18"/>
      <c r="F15" s="22"/>
      <c r="G15" s="18"/>
      <c r="H15" s="18"/>
      <c r="I15" s="5"/>
      <c r="J15" s="18"/>
      <c r="K15" s="18"/>
      <c r="L15" s="20"/>
      <c r="M15" s="18"/>
      <c r="N15" s="18"/>
      <c r="O15" s="20"/>
      <c r="R15" s="18"/>
      <c r="S15" s="55"/>
      <c r="V15" s="15" t="s">
        <v>23</v>
      </c>
      <c r="W15" s="48" t="s">
        <v>35</v>
      </c>
      <c r="X15" s="50" t="s">
        <v>36</v>
      </c>
      <c r="Y15" s="37">
        <v>549</v>
      </c>
    </row>
    <row r="16" spans="1:25" ht="13.5" thickBot="1" x14ac:dyDescent="0.2">
      <c r="A16" s="5"/>
      <c r="B16" s="6" t="s">
        <v>49</v>
      </c>
      <c r="C16" s="7" t="s">
        <v>31</v>
      </c>
      <c r="D16" s="13">
        <v>93</v>
      </c>
      <c r="E16" s="9">
        <v>33</v>
      </c>
      <c r="F16" s="10">
        <f t="shared" ref="F16:F19" si="12">SUM(D16+E16)</f>
        <v>126</v>
      </c>
      <c r="G16" s="11">
        <v>104</v>
      </c>
      <c r="H16" s="9">
        <v>45</v>
      </c>
      <c r="I16" s="10">
        <f t="shared" ref="I16:I19" si="13">SUM(G16+H16)</f>
        <v>149</v>
      </c>
      <c r="J16" s="12">
        <v>97</v>
      </c>
      <c r="K16" s="9">
        <v>60</v>
      </c>
      <c r="L16" s="10">
        <f t="shared" ref="L16:L19" si="14">SUM(J16+K16)</f>
        <v>157</v>
      </c>
      <c r="M16" s="9">
        <v>98</v>
      </c>
      <c r="N16" s="9">
        <v>61</v>
      </c>
      <c r="O16" s="10">
        <f t="shared" ref="O16:O19" si="15">SUM(M16+N16)</f>
        <v>159</v>
      </c>
      <c r="P16" s="13">
        <f t="shared" ref="P16:Q19" si="16">SUM(D16+G16+J16+M16)</f>
        <v>392</v>
      </c>
      <c r="Q16" s="13">
        <f t="shared" si="16"/>
        <v>199</v>
      </c>
      <c r="R16" s="9">
        <v>2</v>
      </c>
      <c r="S16" s="53">
        <f t="shared" ref="S16:S19" si="17">SUM(P16+Q16)</f>
        <v>591</v>
      </c>
    </row>
    <row r="17" spans="1:25" ht="13.5" thickBot="1" x14ac:dyDescent="0.2">
      <c r="A17" s="5"/>
      <c r="B17" s="6" t="s">
        <v>44</v>
      </c>
      <c r="C17" s="7" t="s">
        <v>36</v>
      </c>
      <c r="D17" s="13">
        <v>93</v>
      </c>
      <c r="E17" s="9">
        <v>44</v>
      </c>
      <c r="F17" s="10">
        <f t="shared" si="12"/>
        <v>137</v>
      </c>
      <c r="G17" s="11">
        <v>83</v>
      </c>
      <c r="H17" s="9">
        <v>60</v>
      </c>
      <c r="I17" s="10">
        <f t="shared" si="13"/>
        <v>143</v>
      </c>
      <c r="J17" s="12">
        <v>99</v>
      </c>
      <c r="K17" s="9">
        <v>69</v>
      </c>
      <c r="L17" s="10">
        <f t="shared" si="14"/>
        <v>168</v>
      </c>
      <c r="M17" s="9">
        <v>97</v>
      </c>
      <c r="N17" s="9">
        <v>44</v>
      </c>
      <c r="O17" s="10">
        <f t="shared" si="15"/>
        <v>141</v>
      </c>
      <c r="P17" s="13">
        <f t="shared" si="16"/>
        <v>372</v>
      </c>
      <c r="Q17" s="13">
        <f t="shared" si="16"/>
        <v>217</v>
      </c>
      <c r="R17" s="9">
        <v>1</v>
      </c>
      <c r="S17" s="53">
        <f t="shared" si="17"/>
        <v>589</v>
      </c>
      <c r="V17" s="23" t="s">
        <v>2</v>
      </c>
      <c r="W17" s="48" t="s">
        <v>38</v>
      </c>
      <c r="X17" s="50" t="s">
        <v>3</v>
      </c>
      <c r="Y17" s="51">
        <v>631</v>
      </c>
    </row>
    <row r="18" spans="1:25" ht="13.5" thickBot="1" x14ac:dyDescent="0.2">
      <c r="A18" s="5"/>
      <c r="B18" s="6" t="s">
        <v>38</v>
      </c>
      <c r="C18" s="7" t="s">
        <v>3</v>
      </c>
      <c r="D18" s="13">
        <v>97</v>
      </c>
      <c r="E18" s="9">
        <v>54</v>
      </c>
      <c r="F18" s="10">
        <f t="shared" si="12"/>
        <v>151</v>
      </c>
      <c r="G18" s="11">
        <v>102</v>
      </c>
      <c r="H18" s="9">
        <v>56</v>
      </c>
      <c r="I18" s="10">
        <f t="shared" si="13"/>
        <v>158</v>
      </c>
      <c r="J18" s="12">
        <v>98</v>
      </c>
      <c r="K18" s="9">
        <v>45</v>
      </c>
      <c r="L18" s="10">
        <f t="shared" si="14"/>
        <v>143</v>
      </c>
      <c r="M18" s="9">
        <v>100</v>
      </c>
      <c r="N18" s="9">
        <v>79</v>
      </c>
      <c r="O18" s="10">
        <f t="shared" si="15"/>
        <v>179</v>
      </c>
      <c r="P18" s="13">
        <f t="shared" si="16"/>
        <v>397</v>
      </c>
      <c r="Q18" s="13">
        <f t="shared" si="16"/>
        <v>234</v>
      </c>
      <c r="R18" s="9">
        <v>0</v>
      </c>
      <c r="S18" s="53">
        <f t="shared" si="17"/>
        <v>631</v>
      </c>
      <c r="V18" s="24" t="s">
        <v>4</v>
      </c>
      <c r="W18" s="48" t="s">
        <v>15</v>
      </c>
      <c r="X18" s="50" t="s">
        <v>16</v>
      </c>
      <c r="Y18" s="52">
        <v>592</v>
      </c>
    </row>
    <row r="19" spans="1:25" ht="13.5" thickBot="1" x14ac:dyDescent="0.2">
      <c r="A19" s="5"/>
      <c r="B19" s="6" t="s">
        <v>18</v>
      </c>
      <c r="C19" s="7" t="s">
        <v>19</v>
      </c>
      <c r="D19" s="13">
        <v>98</v>
      </c>
      <c r="E19" s="9">
        <v>36</v>
      </c>
      <c r="F19" s="10">
        <f t="shared" si="12"/>
        <v>134</v>
      </c>
      <c r="G19" s="11">
        <v>101</v>
      </c>
      <c r="H19" s="9">
        <v>36</v>
      </c>
      <c r="I19" s="10">
        <f t="shared" si="13"/>
        <v>137</v>
      </c>
      <c r="J19" s="12">
        <v>94</v>
      </c>
      <c r="K19" s="9">
        <v>35</v>
      </c>
      <c r="L19" s="10">
        <f t="shared" si="14"/>
        <v>129</v>
      </c>
      <c r="M19" s="9">
        <v>98</v>
      </c>
      <c r="N19" s="9">
        <v>44</v>
      </c>
      <c r="O19" s="10">
        <f t="shared" si="15"/>
        <v>142</v>
      </c>
      <c r="P19" s="13">
        <f t="shared" si="16"/>
        <v>391</v>
      </c>
      <c r="Q19" s="13">
        <f t="shared" si="16"/>
        <v>151</v>
      </c>
      <c r="R19" s="9">
        <v>5</v>
      </c>
      <c r="S19" s="53">
        <f t="shared" si="17"/>
        <v>542</v>
      </c>
      <c r="V19" s="24" t="s">
        <v>6</v>
      </c>
      <c r="W19" s="49" t="s">
        <v>24</v>
      </c>
      <c r="X19" s="50" t="s">
        <v>14</v>
      </c>
      <c r="Y19" s="52">
        <v>591</v>
      </c>
    </row>
    <row r="20" spans="1:25" ht="13.5" thickBot="1" x14ac:dyDescent="0.2">
      <c r="A20" s="4">
        <v>0.5</v>
      </c>
      <c r="D20" s="18"/>
      <c r="E20" s="18"/>
      <c r="F20" s="22"/>
      <c r="G20" s="18"/>
      <c r="H20" s="18"/>
      <c r="I20" s="5"/>
      <c r="J20" s="18"/>
      <c r="K20" s="18"/>
      <c r="L20" s="20"/>
      <c r="M20" s="18"/>
      <c r="N20" s="18"/>
      <c r="O20" s="20"/>
      <c r="R20" s="18"/>
      <c r="S20" s="55"/>
      <c r="V20" s="24" t="s">
        <v>7</v>
      </c>
      <c r="W20" s="48" t="s">
        <v>32</v>
      </c>
      <c r="X20" s="50" t="s">
        <v>51</v>
      </c>
      <c r="Y20" s="52">
        <v>588</v>
      </c>
    </row>
    <row r="21" spans="1:25" ht="13.5" thickBot="1" x14ac:dyDescent="0.2">
      <c r="A21" s="5"/>
      <c r="B21" s="6" t="s">
        <v>28</v>
      </c>
      <c r="C21" s="7" t="s">
        <v>9</v>
      </c>
      <c r="D21" s="13">
        <v>94</v>
      </c>
      <c r="E21" s="9">
        <v>70</v>
      </c>
      <c r="F21" s="10">
        <f t="shared" ref="F21:F24" si="18">SUM(D21+E21)</f>
        <v>164</v>
      </c>
      <c r="G21" s="11">
        <v>87</v>
      </c>
      <c r="H21" s="9">
        <v>42</v>
      </c>
      <c r="I21" s="10">
        <f t="shared" ref="I21:I24" si="19">SUM(G21+H21)</f>
        <v>129</v>
      </c>
      <c r="J21" s="12">
        <v>76</v>
      </c>
      <c r="K21" s="9">
        <v>62</v>
      </c>
      <c r="L21" s="10">
        <f t="shared" ref="L21:L24" si="20">SUM(J21+K21)</f>
        <v>138</v>
      </c>
      <c r="M21" s="9">
        <v>87</v>
      </c>
      <c r="N21" s="9">
        <v>54</v>
      </c>
      <c r="O21" s="10">
        <f t="shared" ref="O21:O24" si="21">SUM(M21+N21)</f>
        <v>141</v>
      </c>
      <c r="P21" s="13">
        <f t="shared" ref="P21:Q24" si="22">SUM(D21+G21+J21+M21)</f>
        <v>344</v>
      </c>
      <c r="Q21" s="13">
        <f t="shared" si="22"/>
        <v>228</v>
      </c>
      <c r="R21" s="9">
        <v>1</v>
      </c>
      <c r="S21" s="53">
        <f t="shared" ref="S21:S24" si="23">SUM(P21+Q21)</f>
        <v>572</v>
      </c>
      <c r="V21" s="24" t="s">
        <v>8</v>
      </c>
      <c r="W21" s="48" t="s">
        <v>41</v>
      </c>
      <c r="X21" s="50" t="s">
        <v>9</v>
      </c>
      <c r="Y21" s="52">
        <v>581</v>
      </c>
    </row>
    <row r="22" spans="1:25" ht="13.5" thickBot="1" x14ac:dyDescent="0.2">
      <c r="A22" s="5"/>
      <c r="B22" s="6" t="s">
        <v>0</v>
      </c>
      <c r="C22" s="7" t="s">
        <v>1</v>
      </c>
      <c r="D22" s="13">
        <v>93</v>
      </c>
      <c r="E22" s="9">
        <v>43</v>
      </c>
      <c r="F22" s="10">
        <f t="shared" si="18"/>
        <v>136</v>
      </c>
      <c r="G22" s="11">
        <v>95</v>
      </c>
      <c r="H22" s="9">
        <v>45</v>
      </c>
      <c r="I22" s="10">
        <f t="shared" si="19"/>
        <v>140</v>
      </c>
      <c r="J22" s="12">
        <v>92</v>
      </c>
      <c r="K22" s="9">
        <v>52</v>
      </c>
      <c r="L22" s="10">
        <f t="shared" si="20"/>
        <v>144</v>
      </c>
      <c r="M22" s="9">
        <v>97</v>
      </c>
      <c r="N22" s="9">
        <v>45</v>
      </c>
      <c r="O22" s="10">
        <f t="shared" si="21"/>
        <v>142</v>
      </c>
      <c r="P22" s="13">
        <f t="shared" si="22"/>
        <v>377</v>
      </c>
      <c r="Q22" s="13">
        <f t="shared" si="22"/>
        <v>185</v>
      </c>
      <c r="R22" s="9">
        <v>2</v>
      </c>
      <c r="S22" s="53">
        <f t="shared" si="23"/>
        <v>562</v>
      </c>
      <c r="V22" s="24" t="s">
        <v>10</v>
      </c>
      <c r="W22" s="48" t="s">
        <v>42</v>
      </c>
      <c r="X22" s="50" t="s">
        <v>13</v>
      </c>
      <c r="Y22" s="52">
        <v>578</v>
      </c>
    </row>
    <row r="23" spans="1:25" ht="13.5" thickBot="1" x14ac:dyDescent="0.2">
      <c r="A23" s="5"/>
      <c r="B23" s="6" t="s">
        <v>43</v>
      </c>
      <c r="C23" s="7" t="s">
        <v>16</v>
      </c>
      <c r="D23" s="13">
        <v>96</v>
      </c>
      <c r="E23" s="9">
        <v>44</v>
      </c>
      <c r="F23" s="10">
        <f t="shared" si="18"/>
        <v>140</v>
      </c>
      <c r="G23" s="11">
        <v>92</v>
      </c>
      <c r="H23" s="9">
        <v>54</v>
      </c>
      <c r="I23" s="10">
        <f t="shared" si="19"/>
        <v>146</v>
      </c>
      <c r="J23" s="12">
        <v>95</v>
      </c>
      <c r="K23" s="9">
        <v>53</v>
      </c>
      <c r="L23" s="10">
        <f t="shared" si="20"/>
        <v>148</v>
      </c>
      <c r="M23" s="9">
        <v>95</v>
      </c>
      <c r="N23" s="9">
        <v>54</v>
      </c>
      <c r="O23" s="10">
        <f t="shared" si="21"/>
        <v>149</v>
      </c>
      <c r="P23" s="13">
        <f t="shared" si="22"/>
        <v>378</v>
      </c>
      <c r="Q23" s="13">
        <f t="shared" si="22"/>
        <v>205</v>
      </c>
      <c r="R23" s="9">
        <v>2</v>
      </c>
      <c r="S23" s="53">
        <f t="shared" si="23"/>
        <v>583</v>
      </c>
      <c r="V23" s="24" t="s">
        <v>11</v>
      </c>
      <c r="W23" s="48" t="s">
        <v>33</v>
      </c>
      <c r="X23" s="50" t="s">
        <v>34</v>
      </c>
      <c r="Y23" s="52">
        <v>577</v>
      </c>
    </row>
    <row r="24" spans="1:25" ht="13.5" thickBot="1" x14ac:dyDescent="0.2">
      <c r="A24" s="5"/>
      <c r="B24" s="26" t="s">
        <v>50</v>
      </c>
      <c r="C24" s="7" t="s">
        <v>16</v>
      </c>
      <c r="D24" s="13">
        <v>92</v>
      </c>
      <c r="E24" s="9">
        <v>35</v>
      </c>
      <c r="F24" s="10">
        <f t="shared" si="18"/>
        <v>127</v>
      </c>
      <c r="G24" s="11">
        <v>90</v>
      </c>
      <c r="H24" s="9">
        <v>53</v>
      </c>
      <c r="I24" s="10">
        <f t="shared" si="19"/>
        <v>143</v>
      </c>
      <c r="J24" s="12">
        <v>94</v>
      </c>
      <c r="K24" s="9">
        <v>35</v>
      </c>
      <c r="L24" s="10">
        <f t="shared" si="20"/>
        <v>129</v>
      </c>
      <c r="M24" s="9">
        <v>99</v>
      </c>
      <c r="N24" s="9">
        <v>52</v>
      </c>
      <c r="O24" s="10">
        <f t="shared" si="21"/>
        <v>151</v>
      </c>
      <c r="P24" s="13">
        <f t="shared" si="22"/>
        <v>375</v>
      </c>
      <c r="Q24" s="13">
        <f t="shared" si="22"/>
        <v>175</v>
      </c>
      <c r="R24" s="9">
        <v>8</v>
      </c>
      <c r="S24" s="53">
        <f t="shared" si="23"/>
        <v>550</v>
      </c>
      <c r="V24" s="24" t="s">
        <v>12</v>
      </c>
      <c r="W24" s="48" t="s">
        <v>39</v>
      </c>
      <c r="X24" s="50" t="s">
        <v>40</v>
      </c>
      <c r="Y24" s="52">
        <v>550</v>
      </c>
    </row>
    <row r="25" spans="1:25" ht="13.5" thickBot="1" x14ac:dyDescent="0.2">
      <c r="A25" s="4">
        <v>0.54166666666666663</v>
      </c>
      <c r="D25" s="18"/>
      <c r="E25" s="18"/>
      <c r="F25" s="22"/>
      <c r="G25" s="18"/>
      <c r="H25" s="18"/>
      <c r="I25" s="5"/>
      <c r="J25" s="18"/>
      <c r="K25" s="18"/>
      <c r="L25" s="20"/>
      <c r="M25" s="18"/>
      <c r="N25" s="18"/>
      <c r="O25" s="20"/>
      <c r="R25" s="18"/>
      <c r="S25" s="55"/>
      <c r="V25" s="24" t="s">
        <v>22</v>
      </c>
      <c r="W25" s="48" t="s">
        <v>17</v>
      </c>
      <c r="X25" s="50" t="s">
        <v>9</v>
      </c>
      <c r="Y25" s="52">
        <v>543</v>
      </c>
    </row>
    <row r="26" spans="1:25" ht="13.5" thickBot="1" x14ac:dyDescent="0.2">
      <c r="A26" s="5"/>
      <c r="B26" s="6" t="s">
        <v>15</v>
      </c>
      <c r="C26" s="7" t="s">
        <v>16</v>
      </c>
      <c r="D26" s="13">
        <v>88</v>
      </c>
      <c r="E26" s="9">
        <v>62</v>
      </c>
      <c r="F26" s="10">
        <f t="shared" ref="F26:F29" si="24">SUM(D26+E26)</f>
        <v>150</v>
      </c>
      <c r="G26" s="11">
        <v>95</v>
      </c>
      <c r="H26" s="9">
        <v>72</v>
      </c>
      <c r="I26" s="10">
        <f t="shared" ref="I26:I29" si="25">SUM(G26+H26)</f>
        <v>167</v>
      </c>
      <c r="J26" s="12">
        <v>98</v>
      </c>
      <c r="K26" s="9">
        <v>44</v>
      </c>
      <c r="L26" s="10">
        <f t="shared" ref="L26:L29" si="26">SUM(J26+K26)</f>
        <v>142</v>
      </c>
      <c r="M26" s="9">
        <v>93</v>
      </c>
      <c r="N26" s="9">
        <v>40</v>
      </c>
      <c r="O26" s="10">
        <f t="shared" ref="O26:O29" si="27">SUM(M26+N26)</f>
        <v>133</v>
      </c>
      <c r="P26" s="13">
        <f t="shared" ref="P26:Q29" si="28">SUM(D26+G26+J26+M26)</f>
        <v>374</v>
      </c>
      <c r="Q26" s="13">
        <f t="shared" si="28"/>
        <v>218</v>
      </c>
      <c r="R26" s="9">
        <v>1</v>
      </c>
      <c r="S26" s="53">
        <f t="shared" ref="S26:S29" si="29">SUM(P26+Q26)</f>
        <v>592</v>
      </c>
      <c r="V26" s="24" t="s">
        <v>23</v>
      </c>
      <c r="W26" s="48" t="s">
        <v>18</v>
      </c>
      <c r="X26" s="50" t="s">
        <v>19</v>
      </c>
      <c r="Y26" s="52">
        <v>542</v>
      </c>
    </row>
    <row r="27" spans="1:25" ht="13.5" thickBot="1" x14ac:dyDescent="0.2">
      <c r="A27" s="5"/>
      <c r="B27" s="6" t="s">
        <v>39</v>
      </c>
      <c r="C27" s="7" t="s">
        <v>40</v>
      </c>
      <c r="D27" s="13">
        <v>98</v>
      </c>
      <c r="E27" s="9">
        <v>52</v>
      </c>
      <c r="F27" s="10">
        <f t="shared" si="24"/>
        <v>150</v>
      </c>
      <c r="G27" s="11">
        <v>89</v>
      </c>
      <c r="H27" s="9">
        <v>53</v>
      </c>
      <c r="I27" s="10">
        <f t="shared" si="25"/>
        <v>142</v>
      </c>
      <c r="J27" s="12">
        <v>86</v>
      </c>
      <c r="K27" s="9">
        <v>44</v>
      </c>
      <c r="L27" s="10">
        <f t="shared" si="26"/>
        <v>130</v>
      </c>
      <c r="M27" s="9">
        <v>92</v>
      </c>
      <c r="N27" s="9">
        <v>36</v>
      </c>
      <c r="O27" s="10">
        <f t="shared" si="27"/>
        <v>128</v>
      </c>
      <c r="P27" s="13">
        <f t="shared" si="28"/>
        <v>365</v>
      </c>
      <c r="Q27" s="13">
        <f t="shared" si="28"/>
        <v>185</v>
      </c>
      <c r="R27" s="9">
        <v>3</v>
      </c>
      <c r="S27" s="53">
        <f t="shared" si="29"/>
        <v>550</v>
      </c>
    </row>
    <row r="28" spans="1:25" ht="13.5" thickBot="1" x14ac:dyDescent="0.2">
      <c r="A28" s="5"/>
      <c r="B28" s="6" t="s">
        <v>32</v>
      </c>
      <c r="C28" s="7" t="s">
        <v>51</v>
      </c>
      <c r="D28" s="13">
        <v>104</v>
      </c>
      <c r="E28" s="9">
        <v>57</v>
      </c>
      <c r="F28" s="10">
        <f t="shared" si="24"/>
        <v>161</v>
      </c>
      <c r="G28" s="11">
        <v>77</v>
      </c>
      <c r="H28" s="9">
        <v>53</v>
      </c>
      <c r="I28" s="10">
        <f t="shared" si="25"/>
        <v>130</v>
      </c>
      <c r="J28" s="12">
        <v>98</v>
      </c>
      <c r="K28" s="9">
        <v>53</v>
      </c>
      <c r="L28" s="10">
        <f t="shared" si="26"/>
        <v>151</v>
      </c>
      <c r="M28" s="9">
        <v>97</v>
      </c>
      <c r="N28" s="9">
        <v>49</v>
      </c>
      <c r="O28" s="10">
        <f t="shared" si="27"/>
        <v>146</v>
      </c>
      <c r="P28" s="13">
        <f t="shared" si="28"/>
        <v>376</v>
      </c>
      <c r="Q28" s="13">
        <f t="shared" si="28"/>
        <v>212</v>
      </c>
      <c r="R28" s="9">
        <v>1</v>
      </c>
      <c r="S28" s="53">
        <f t="shared" si="29"/>
        <v>588</v>
      </c>
    </row>
    <row r="29" spans="1:25" ht="13.5" thickBot="1" x14ac:dyDescent="0.2">
      <c r="A29" s="5"/>
      <c r="B29" s="26" t="s">
        <v>24</v>
      </c>
      <c r="C29" s="7" t="s">
        <v>14</v>
      </c>
      <c r="D29" s="13">
        <v>87</v>
      </c>
      <c r="E29" s="9">
        <v>45</v>
      </c>
      <c r="F29" s="10">
        <f t="shared" si="24"/>
        <v>132</v>
      </c>
      <c r="G29" s="11">
        <v>106</v>
      </c>
      <c r="H29" s="9">
        <v>53</v>
      </c>
      <c r="I29" s="10">
        <f t="shared" si="25"/>
        <v>159</v>
      </c>
      <c r="J29" s="12">
        <v>92</v>
      </c>
      <c r="K29" s="9">
        <v>71</v>
      </c>
      <c r="L29" s="10">
        <f t="shared" si="26"/>
        <v>163</v>
      </c>
      <c r="M29" s="9">
        <v>93</v>
      </c>
      <c r="N29" s="9">
        <v>44</v>
      </c>
      <c r="O29" s="10">
        <f t="shared" si="27"/>
        <v>137</v>
      </c>
      <c r="P29" s="13">
        <f t="shared" si="28"/>
        <v>378</v>
      </c>
      <c r="Q29" s="13">
        <f t="shared" si="28"/>
        <v>213</v>
      </c>
      <c r="R29" s="9">
        <v>1</v>
      </c>
      <c r="S29" s="53">
        <f t="shared" si="29"/>
        <v>591</v>
      </c>
    </row>
  </sheetData>
  <sortState xmlns:xlrd2="http://schemas.microsoft.com/office/spreadsheetml/2017/richdata2" ref="W17:Y26">
    <sortCondition descending="1" ref="Y17:Y26"/>
  </sortState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colBreaks count="1" manualBreakCount="1">
    <brk id="21" min="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23.4.2022</vt:lpstr>
      <vt:lpstr>24.4.2022</vt:lpstr>
      <vt:lpstr>24.4.2022!Oblast_tisku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Družstva</dc:creator>
  <cp:lastModifiedBy>Družstvo</cp:lastModifiedBy>
  <cp:lastPrinted>2022-04-24T12:50:54Z</cp:lastPrinted>
  <dcterms:created xsi:type="dcterms:W3CDTF">2022-04-23T12:28:44Z</dcterms:created>
  <dcterms:modified xsi:type="dcterms:W3CDTF">2022-04-24T12:52:44Z</dcterms:modified>
</cp:coreProperties>
</file>